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8" r:id="rId1"/>
    <sheet name="Sheet2" sheetId="2" state="hidden" r:id="rId2"/>
  </sheets>
  <definedNames>
    <definedName name="农村基础设施">Sheet2!$C$4:$C$20</definedName>
    <definedName name="农业产业发展">Sheet2!$B$4:$B$20</definedName>
    <definedName name="其他">Sheet2!$D$4:$D$6</definedName>
    <definedName name="省级资金">Sheet2!$H$4:$H$14</definedName>
    <definedName name="市级资金">Sheet2!$I$4:$I$5</definedName>
    <definedName name="县级资金">Sheet2!$J$4:$J$5</definedName>
    <definedName name="项目类别">Sheet2!$B$3:$D$19</definedName>
    <definedName name="中央资金">Sheet2!$G$4:$G$19</definedName>
    <definedName name="_xlnm.Print_Titles" localSheetId="0">sheet1!$2:$4</definedName>
    <definedName name="_xlnm._FilterDatabase" localSheetId="0" hidden="1">sheet1!$4:$26</definedName>
  </definedNames>
  <calcPr calcId="144525"/>
</workbook>
</file>

<file path=xl/sharedStrings.xml><?xml version="1.0" encoding="utf-8"?>
<sst xmlns="http://schemas.openxmlformats.org/spreadsheetml/2006/main" count="188" uniqueCount="163">
  <si>
    <t>睢县2023年2月份统筹整合资金分配情况明细表</t>
  </si>
  <si>
    <t>序号</t>
  </si>
  <si>
    <t>项目名称</t>
  </si>
  <si>
    <t>建设地点</t>
  </si>
  <si>
    <t>建设内容</t>
  </si>
  <si>
    <t>投资规模
（万元）</t>
  </si>
  <si>
    <t>统筹整合资金</t>
  </si>
  <si>
    <t>责任单位</t>
  </si>
  <si>
    <t>备注</t>
  </si>
  <si>
    <t>其中：衔接资金</t>
  </si>
  <si>
    <t>小计</t>
  </si>
  <si>
    <t>中央</t>
  </si>
  <si>
    <t>省级</t>
  </si>
  <si>
    <t>市级</t>
  </si>
  <si>
    <t>县级</t>
  </si>
  <si>
    <t>合计</t>
  </si>
  <si>
    <t>2023年睢县辣椒、芦笋和菊花、油菜种植补贴项目</t>
  </si>
  <si>
    <t>睢县</t>
  </si>
  <si>
    <t>①对全县种植中顺辣椒的脱贫户及监测对象，每亩补贴500元（最高补贴1500元）。②对全县新增种植芦笋的农户，每亩补贴600元。③脱贫户及监测对象在惠济河沿岸夏季连片（每片面积不少于0.5亩）种植菊花、冬季连片（每片面积不少于0.5亩）种植油菜的每季每亩补贴400元（每户每季限补5亩，每户最高补贴2000元）。</t>
  </si>
  <si>
    <t>县农业农村局</t>
  </si>
  <si>
    <t>2023年睢县小额信贷贴息项目</t>
  </si>
  <si>
    <t>对符合条件的脱贫人口和三类监测对象按银行同期基准利率进行财政全额贴息。</t>
  </si>
  <si>
    <t>县金融办</t>
  </si>
  <si>
    <t>2023年睢县雨露计划项目</t>
  </si>
  <si>
    <t>为全县符合条件的脱贫户及监测户职业教育学生进行补助每人每学期资助1500元、短期技能培训进行补助每人每期资助2000元。</t>
  </si>
  <si>
    <t>县乡村振兴局</t>
  </si>
  <si>
    <t>2023年睢县务工补助和跨省就业一次性交通补助项目</t>
  </si>
  <si>
    <t>符合条件的脱贫人口和三类监测对象：①在产业集聚区务工全年收入25000元以上的，每人每年补助2000元。②在帮扶车间务工全年收入15000元以上的，每人每年补助600元。③县内与乡村振兴有关的打零工人员全年收入10000元以上的，每人每年补助500元。④跨省就业一次性交通补助，补贴标准按照交通费车票据实补贴，每人最高不超过300元。</t>
  </si>
  <si>
    <t>县人社局</t>
  </si>
  <si>
    <t>2023年睢县无光伏电站村脱贫户及监测对象保洁员公益性岗位（有劳力）项目</t>
  </si>
  <si>
    <t>对符合条件有劳动能力的脱贫户及监测对象保洁员公益岗位1500人，每人每月补助600元。</t>
  </si>
  <si>
    <t>县城管局</t>
  </si>
  <si>
    <t>2023年睢县无光伏电站村脱贫户及监测对象保洁员公益性岗位（弱劳力）项目</t>
  </si>
  <si>
    <t>对符合条件弱劳动能力的脱贫户及监测对象保洁员公益岗位1207人，每人每月补助600元。</t>
  </si>
  <si>
    <t>2023年睢县五河湾乡村振兴产业示范中心西朱楼村加工车间建设项目</t>
  </si>
  <si>
    <t>五河湾西朱楼村</t>
  </si>
  <si>
    <t>新建加工车间2座1500平方。</t>
  </si>
  <si>
    <t>五河湾乡村振兴产业示范中心</t>
  </si>
  <si>
    <t>2023年睢县五河湾乡村振兴产业示范中心鲁楼村菊花烘干车间建设项目</t>
  </si>
  <si>
    <t>五河湾鲁楼村</t>
  </si>
  <si>
    <t>新建菊花烘干车间1座1000平方，烘干设备2套。</t>
  </si>
  <si>
    <t>2023年睢县现代农业科技示范园建设项目</t>
  </si>
  <si>
    <t>五河湾齐庄村</t>
  </si>
  <si>
    <t>20米宽100长大跨度钢结构巨型棚8栋；12米宽100米长全钢架日光温室15栋；315台架变压器及配套设施1座；轻简自控SAS基质栽培及配套设施1套；21米×8米跨度桥1座；石砌排水沟410米。</t>
  </si>
  <si>
    <t>县农科所</t>
  </si>
  <si>
    <t>2023年睢县辣椒制种基地产业发展项目</t>
  </si>
  <si>
    <t>辣椒制种基地50亩父母本种子，每亩母本10000棵、父本2500棵，及配套生产资料，专家技术指导。</t>
  </si>
  <si>
    <t>2023年睢县胡堂乡文庄村大棚种子及农副产品深加工（烘干）产业园扩建项目</t>
  </si>
  <si>
    <t>胡堂乡文庄村</t>
  </si>
  <si>
    <t>扩建蔬菜烘干及仓储车间1座，面积2000平方；新建高标准双层外遮阳阳光玫瑰葡萄内加温连栋大棚1座（60米×140米）；水肥一体化机设备1套；棚内电路；排水系统1000米（深80厘米、宽50厘米）。</t>
  </si>
  <si>
    <t>胡堂乡</t>
  </si>
  <si>
    <t>2023年睢县河集乡刘浩阳村、枣元村现代农业产业园改造升级建设项目</t>
  </si>
  <si>
    <t>河集乡刘浩阳村、枣元村</t>
  </si>
  <si>
    <t>新建加工车间1座（1000平方）；园区水肥一体化、排涝设施；大棚维修。</t>
  </si>
  <si>
    <t>河集乡</t>
  </si>
  <si>
    <t>2023年睢县凤城街道田庄村省级现代农业辣椒产业园建设项目</t>
  </si>
  <si>
    <t>凤城街道田庄村</t>
  </si>
  <si>
    <t>升级改造32座塑料大棚、3座半冬暖式育苗棚，购置育苗床、全自动辣椒育苗点播机；水肥一体化灌溉设施等；土壤除菌修复、供排水管网建设、田间道路整修；科研检测及产品溯源物联网设备购置安装；购置鲜剁椒加工设备及500公斤容量保鲜坛；建设初加工车间及库房；升级改造燃气能源鲜辣椒烘干机组。</t>
  </si>
  <si>
    <t>2023年睢县孙聚寨乡滑楼村、常庄村、孙西村菊花炕房建设改造项目</t>
  </si>
  <si>
    <t>孙聚寨乡滑楼村、常庄村、孙西村</t>
  </si>
  <si>
    <t>滑楼村新增烘干设备一套；常庄村烟炕改菊花炕15座；孙西村新建一座1000平方的加工车间及烘干设备2套。</t>
  </si>
  <si>
    <t>孙聚寨乡</t>
  </si>
  <si>
    <t>2023年睢县高标准农田建设项目</t>
  </si>
  <si>
    <t>白庙乡等8个乡镇（街道）</t>
  </si>
  <si>
    <t>白庙乡、潮庄镇、后台乡、涧岗乡、尚屯镇、尤吉屯乡、长岗镇、凤城街道8个乡镇（街道）41个村，新打机井800眼，维修机井345眼（含制作井台洗井），配套水泵、计量设备1145套，铺设低压管道112500米，铺设地埋线435100米，修建田间道路46740米，修建桥涵67座等。</t>
  </si>
  <si>
    <t>2023年睢县村组道路建设项目</t>
  </si>
  <si>
    <t>后台乡等5个乡镇（街道）</t>
  </si>
  <si>
    <t>后台乡闫庄村、南村、现王村；平岗镇付庙村、苗楼村；蓼堤镇苗洼村；匡城乡邓庄村、慢雪村；董店街道田花园村新修村组道路3394米</t>
  </si>
  <si>
    <t>有关乡镇政府</t>
  </si>
  <si>
    <t>2023年睢县农村道路和桥梁建设项目</t>
  </si>
  <si>
    <t>孙聚寨乡等4个乡镇</t>
  </si>
  <si>
    <t>孙聚寨乡滑楼村、张庄村、朱庄村、袁尧村、一刀刘村、唐庄村、经楼村、权楼村、陈庄村、董庄村；尤吉屯乡陈岗村、刘关庙村；河堤乡李环溪村；凤城街道汤庙村新修农村道路4.5米宽、长8257米；3.1米宽、长1000米，新建桥梁27座。</t>
  </si>
  <si>
    <t>县交通局</t>
  </si>
  <si>
    <t>2023年睢县农村危房改造项目</t>
  </si>
  <si>
    <t>为全县符合条件的脱贫户及监测对象危房实施改造，C级危房维修控制在10000元以内，D级危房改造最高补助标准不高于40000元，实施完成后，危改资金通过财政“一卡通”系统直接将补助资金拨付到群众一卡通账户上。</t>
  </si>
  <si>
    <t>县住建局</t>
  </si>
  <si>
    <t>2023年睢县平岗镇平南村道路建设项目</t>
  </si>
  <si>
    <t>平岗镇平南村</t>
  </si>
  <si>
    <t>新建3.5米宽道路1114.49米，15厘米厚6%水泥土基层，15厘米厚砼C30面层。</t>
  </si>
  <si>
    <t>县宗教局</t>
  </si>
  <si>
    <t>2023年睢县农村道路等基础设施项目</t>
  </si>
  <si>
    <t>胡堂乡等10个乡镇（街道）</t>
  </si>
  <si>
    <t>胡堂乡胡堂村、文庄村；孙聚寨乡孙东村；五河湾石屯村、东朱楼村、西朱楼村、小杨庄村；周堂镇乔寨村；董店街道帝西村；尚屯镇常郭屯村；河堤乡党李村；后台乡胡岗村；河集乡刘浩阳村；西陵寺镇杨拐村道路、排水、公厕等基础设施建设项目。</t>
  </si>
  <si>
    <t>2023年睢县白楼乡郭皮村、殷堂村道路建设项目</t>
  </si>
  <si>
    <t>白楼乡郭皮村、殷堂村</t>
  </si>
  <si>
    <t>新建道路4公里，路基宽6米，水泥稳定土层宽5.5米，压实厚度18厘米，水泥含量12%，路面宽4.5米，振实厚度为18厘米，商品混凝土标号按C30承建，路肩宽2×0.75米，不低于项目总投资20%的以工代赈劳务报酬。</t>
  </si>
  <si>
    <t>县发改委</t>
  </si>
  <si>
    <t>项目性质</t>
  </si>
  <si>
    <t>农业产业发展</t>
  </si>
  <si>
    <t>农村基础设施</t>
  </si>
  <si>
    <t>其他</t>
  </si>
  <si>
    <t>中央资金</t>
  </si>
  <si>
    <t>省级资金</t>
  </si>
  <si>
    <t>市级资金</t>
  </si>
  <si>
    <t>县级资金</t>
  </si>
  <si>
    <t>种植业（农业生产-含配套基础设施）</t>
  </si>
  <si>
    <t>农村道路</t>
  </si>
  <si>
    <t>项目管理费</t>
  </si>
  <si>
    <t>中央财政衔接乡村振兴补助资金</t>
  </si>
  <si>
    <t>省级财政衔接推进乡村振兴补助资金</t>
  </si>
  <si>
    <t>市级财政衔接推进乡村振兴补助资金</t>
  </si>
  <si>
    <t>县级财政衔接推进乡村振兴补助资金</t>
  </si>
  <si>
    <t>养殖业（畜牧生产-含配套基础设施）</t>
  </si>
  <si>
    <t>农村水利设施</t>
  </si>
  <si>
    <t>第一书记工作经费</t>
  </si>
  <si>
    <t>中央水利发展资金</t>
  </si>
  <si>
    <t>省级水利发展资金</t>
  </si>
  <si>
    <t>市级其它整合资金</t>
  </si>
  <si>
    <t>县级其它整合资金</t>
  </si>
  <si>
    <t>生态扶贫（林业改革发展）</t>
  </si>
  <si>
    <t>农村电力网络设施</t>
  </si>
  <si>
    <t>易地扶贫搬迁贷款利息项目</t>
  </si>
  <si>
    <t>中央农业生产发展资金</t>
  </si>
  <si>
    <t>省级林业改革发展资金</t>
  </si>
  <si>
    <t>乡村旅游产业</t>
  </si>
  <si>
    <t>少数民族特色村寨建设</t>
  </si>
  <si>
    <t>中央林业改革发展资金</t>
  </si>
  <si>
    <t>省级农业生产发展资金</t>
  </si>
  <si>
    <t>光伏项目</t>
  </si>
  <si>
    <t>农村危房改造</t>
  </si>
  <si>
    <t>中央农田建设补助资金</t>
  </si>
  <si>
    <t>省级农田建设补助资金</t>
  </si>
  <si>
    <t>扶贫车间</t>
  </si>
  <si>
    <t>农田建设</t>
  </si>
  <si>
    <t>中央农村综合改革转移支付</t>
  </si>
  <si>
    <t>省级农村人居环境奖补资金</t>
  </si>
  <si>
    <t>仓储物流（加工流通业）</t>
  </si>
  <si>
    <t>农村污水治理</t>
  </si>
  <si>
    <t>中央林业草原生态保护恢复资金</t>
  </si>
  <si>
    <t>省级农业资源及生态保护补助资金</t>
  </si>
  <si>
    <t>公益岗位补助</t>
  </si>
  <si>
    <t>农村垃圾治理</t>
  </si>
  <si>
    <t>中央农村环境整治资金</t>
  </si>
  <si>
    <t>省级农村公路建设资金</t>
  </si>
  <si>
    <t>跨省就业补助</t>
  </si>
  <si>
    <t>农村公共厕所改造</t>
  </si>
  <si>
    <t>中央车辆购置税收入补助地方用于一般公路建设项目资金</t>
  </si>
  <si>
    <t>省级农村综合改革转移支付资金</t>
  </si>
  <si>
    <t>其他就业奖补补助</t>
  </si>
  <si>
    <t>农村供水保障（饮水安全）</t>
  </si>
  <si>
    <t>中央农村危房改造补助资金</t>
  </si>
  <si>
    <t>省级农村危房改造补助资金（含奖补资金)</t>
  </si>
  <si>
    <t>就业、创业技能培训</t>
  </si>
  <si>
    <t>乡村旅游基础设施</t>
  </si>
  <si>
    <t>中央专项彩票公益金支持欠发达革命老区乡村振兴资金</t>
  </si>
  <si>
    <t>省级预算内投资用于“三农”建设部分</t>
  </si>
  <si>
    <t>“雨露计划”培训</t>
  </si>
  <si>
    <t>美丽乡村</t>
  </si>
  <si>
    <t>中央常规产粮大县奖励资金</t>
  </si>
  <si>
    <t>脱贫人口小额信贷贴息</t>
  </si>
  <si>
    <t>畜牧生产基础设施</t>
  </si>
  <si>
    <t>中央生猪（牛羊）调出大县奖励资金</t>
  </si>
  <si>
    <t>联农带农经营主体贷款贴息</t>
  </si>
  <si>
    <t>农业生产基础设施</t>
  </si>
  <si>
    <t>中央农业资源及生态保护补助资金</t>
  </si>
  <si>
    <t>脱贫人口小额信贷风险补偿金</t>
  </si>
  <si>
    <t>林业改革发展基础设施</t>
  </si>
  <si>
    <t>中央旅游发展基金</t>
  </si>
  <si>
    <t>集体经济（农村综合改革）</t>
  </si>
  <si>
    <t>农业资源与生态保护基础设施</t>
  </si>
  <si>
    <t>中央预算内投资用于“三农”建设部分</t>
  </si>
  <si>
    <t>其他产业</t>
  </si>
  <si>
    <t>其他基础设施</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</si>
</sst>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0.00_ "/>
  </numFmts>
  <fonts count="32">
    <font>
      <sz val="12"/>
      <name val="宋体"/>
      <charset val="134"/>
    </font>
    <font>
      <b/>
      <sz val="11"/>
      <color theme="1"/>
      <name val="等线"/>
      <charset val="134"/>
      <scheme val="minor"/>
    </font>
    <font>
      <sz val="11"/>
      <name val="仿宋_GB2312"/>
      <charset val="134"/>
    </font>
    <font>
      <sz val="11"/>
      <color theme="1"/>
      <name val="仿宋_GB2312"/>
      <charset val="134"/>
    </font>
    <font>
      <b/>
      <sz val="11"/>
      <color indexed="8"/>
      <name val="宋体"/>
      <charset val="134"/>
    </font>
    <font>
      <sz val="10"/>
      <name val="宋体"/>
      <charset val="134"/>
    </font>
    <font>
      <sz val="10"/>
      <name val="黑体"/>
      <charset val="134"/>
    </font>
    <font>
      <sz val="10"/>
      <name val="等线"/>
      <charset val="134"/>
      <scheme val="minor"/>
    </font>
    <font>
      <sz val="24"/>
      <name val="方正小标宋简体"/>
      <charset val="134"/>
    </font>
    <font>
      <sz val="10"/>
      <color theme="1"/>
      <name val="宋体"/>
      <charset val="134"/>
    </font>
    <font>
      <sz val="12"/>
      <name val="黑体"/>
      <charset val="134"/>
    </font>
    <font>
      <sz val="11"/>
      <color theme="1"/>
      <name val="等线"/>
      <charset val="134"/>
      <scheme val="minor"/>
    </font>
    <font>
      <b/>
      <sz val="11"/>
      <color theme="1"/>
      <name val="等线"/>
      <charset val="0"/>
      <scheme val="minor"/>
    </font>
    <font>
      <b/>
      <sz val="11"/>
      <color rgb="FFFA7D00"/>
      <name val="等线"/>
      <charset val="0"/>
      <scheme val="minor"/>
    </font>
    <font>
      <u/>
      <sz val="11"/>
      <color rgb="FF800080"/>
      <name val="等线"/>
      <charset val="0"/>
      <scheme val="minor"/>
    </font>
    <font>
      <b/>
      <sz val="11"/>
      <color rgb="FF3F3F3F"/>
      <name val="等线"/>
      <charset val="0"/>
      <scheme val="minor"/>
    </font>
    <font>
      <b/>
      <sz val="13"/>
      <color theme="3"/>
      <name val="等线"/>
      <charset val="134"/>
      <scheme val="minor"/>
    </font>
    <font>
      <sz val="11"/>
      <color theme="0"/>
      <name val="等线"/>
      <charset val="0"/>
      <scheme val="minor"/>
    </font>
    <font>
      <sz val="11"/>
      <color rgb="FF9C0006"/>
      <name val="等线"/>
      <charset val="0"/>
      <scheme val="minor"/>
    </font>
    <font>
      <b/>
      <sz val="11"/>
      <color rgb="FFFFFFFF"/>
      <name val="等线"/>
      <charset val="0"/>
      <scheme val="minor"/>
    </font>
    <font>
      <i/>
      <sz val="11"/>
      <color rgb="FF7F7F7F"/>
      <name val="等线"/>
      <charset val="0"/>
      <scheme val="minor"/>
    </font>
    <font>
      <sz val="11"/>
      <color theme="1"/>
      <name val="等线"/>
      <charset val="0"/>
      <scheme val="minor"/>
    </font>
    <font>
      <sz val="11"/>
      <color indexed="8"/>
      <name val="宋体"/>
      <charset val="134"/>
    </font>
    <font>
      <sz val="11"/>
      <color rgb="FFFA7D00"/>
      <name val="等线"/>
      <charset val="0"/>
      <scheme val="minor"/>
    </font>
    <font>
      <sz val="11"/>
      <color rgb="FF3F3F76"/>
      <name val="等线"/>
      <charset val="0"/>
      <scheme val="minor"/>
    </font>
    <font>
      <u/>
      <sz val="11"/>
      <color rgb="FF0000FF"/>
      <name val="等线"/>
      <charset val="0"/>
      <scheme val="minor"/>
    </font>
    <font>
      <sz val="11"/>
      <color rgb="FF0061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sz val="11"/>
      <color rgb="FF9C6500"/>
      <name val="等线"/>
      <charset val="0"/>
      <scheme val="minor"/>
    </font>
    <font>
      <b/>
      <sz val="15"/>
      <color theme="3"/>
      <name val="等线"/>
      <charset val="134"/>
      <scheme val="minor"/>
    </font>
  </fonts>
  <fills count="38">
    <fill>
      <patternFill patternType="none"/>
    </fill>
    <fill>
      <patternFill patternType="gray125"/>
    </fill>
    <fill>
      <patternFill patternType="solid">
        <fgColor theme="5"/>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4"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9"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52">
    <xf numFmtId="0" fontId="0" fillId="0" borderId="0">
      <alignment vertical="center"/>
    </xf>
    <xf numFmtId="42" fontId="11" fillId="0" borderId="0" applyFont="0" applyFill="0" applyBorder="0" applyAlignment="0" applyProtection="0">
      <alignment vertical="center"/>
    </xf>
    <xf numFmtId="0" fontId="21" fillId="14" borderId="0" applyNumberFormat="0" applyBorder="0" applyAlignment="0" applyProtection="0">
      <alignment vertical="center"/>
    </xf>
    <xf numFmtId="0" fontId="24" fillId="18" borderId="1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21" fillId="16" borderId="0" applyNumberFormat="0" applyBorder="0" applyAlignment="0" applyProtection="0">
      <alignment vertical="center"/>
    </xf>
    <xf numFmtId="0" fontId="18" fillId="12" borderId="0" applyNumberFormat="0" applyBorder="0" applyAlignment="0" applyProtection="0">
      <alignment vertical="center"/>
    </xf>
    <xf numFmtId="43" fontId="11" fillId="0" borderId="0" applyFont="0" applyFill="0" applyBorder="0" applyAlignment="0" applyProtection="0">
      <alignment vertical="center"/>
    </xf>
    <xf numFmtId="0" fontId="17" fillId="20" borderId="0" applyNumberFormat="0" applyBorder="0" applyAlignment="0" applyProtection="0">
      <alignment vertical="center"/>
    </xf>
    <xf numFmtId="0" fontId="25"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9" borderId="18" applyNumberFormat="0" applyFont="0" applyAlignment="0" applyProtection="0">
      <alignment vertical="center"/>
    </xf>
    <xf numFmtId="0" fontId="17" fillId="17"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0" borderId="17" applyNumberFormat="0" applyFill="0" applyAlignment="0" applyProtection="0">
      <alignment vertical="center"/>
    </xf>
    <xf numFmtId="0" fontId="16" fillId="0" borderId="17" applyNumberFormat="0" applyFill="0" applyAlignment="0" applyProtection="0">
      <alignment vertical="center"/>
    </xf>
    <xf numFmtId="0" fontId="17" fillId="11" borderId="0" applyNumberFormat="0" applyBorder="0" applyAlignment="0" applyProtection="0">
      <alignment vertical="center"/>
    </xf>
    <xf numFmtId="0" fontId="27" fillId="0" borderId="21" applyNumberFormat="0" applyFill="0" applyAlignment="0" applyProtection="0">
      <alignment vertical="center"/>
    </xf>
    <xf numFmtId="0" fontId="17" fillId="27" borderId="0" applyNumberFormat="0" applyBorder="0" applyAlignment="0" applyProtection="0">
      <alignment vertical="center"/>
    </xf>
    <xf numFmtId="0" fontId="15" fillId="8" borderId="16" applyNumberFormat="0" applyAlignment="0" applyProtection="0">
      <alignment vertical="center"/>
    </xf>
    <xf numFmtId="0" fontId="13" fillId="8" borderId="15" applyNumberFormat="0" applyAlignment="0" applyProtection="0">
      <alignment vertical="center"/>
    </xf>
    <xf numFmtId="0" fontId="19" fillId="13" borderId="19" applyNumberFormat="0" applyAlignment="0" applyProtection="0">
      <alignment vertical="center"/>
    </xf>
    <xf numFmtId="0" fontId="21" fillId="25" borderId="0" applyNumberFormat="0" applyBorder="0" applyAlignment="0" applyProtection="0">
      <alignment vertical="center"/>
    </xf>
    <xf numFmtId="0" fontId="17" fillId="2" borderId="0" applyNumberFormat="0" applyBorder="0" applyAlignment="0" applyProtection="0">
      <alignment vertical="center"/>
    </xf>
    <xf numFmtId="0" fontId="23" fillId="0" borderId="20" applyNumberFormat="0" applyFill="0" applyAlignment="0" applyProtection="0">
      <alignment vertical="center"/>
    </xf>
    <xf numFmtId="0" fontId="12" fillId="0" borderId="14" applyNumberFormat="0" applyFill="0" applyAlignment="0" applyProtection="0">
      <alignment vertical="center"/>
    </xf>
    <xf numFmtId="0" fontId="26" fillId="23" borderId="0" applyNumberFormat="0" applyBorder="0" applyAlignment="0" applyProtection="0">
      <alignment vertical="center"/>
    </xf>
    <xf numFmtId="0" fontId="30" fillId="24" borderId="0" applyNumberFormat="0" applyBorder="0" applyAlignment="0" applyProtection="0">
      <alignment vertical="center"/>
    </xf>
    <xf numFmtId="0" fontId="21" fillId="29" borderId="0" applyNumberFormat="0" applyBorder="0" applyAlignment="0" applyProtection="0">
      <alignment vertical="center"/>
    </xf>
    <xf numFmtId="0" fontId="17" fillId="33" borderId="0" applyNumberFormat="0" applyBorder="0" applyAlignment="0" applyProtection="0">
      <alignment vertical="center"/>
    </xf>
    <xf numFmtId="0" fontId="21" fillId="32" borderId="0" applyNumberFormat="0" applyBorder="0" applyAlignment="0" applyProtection="0">
      <alignment vertical="center"/>
    </xf>
    <xf numFmtId="0" fontId="21" fillId="31" borderId="0" applyNumberFormat="0" applyBorder="0" applyAlignment="0" applyProtection="0">
      <alignment vertical="center"/>
    </xf>
    <xf numFmtId="0" fontId="21" fillId="30" borderId="0" applyNumberFormat="0" applyBorder="0" applyAlignment="0" applyProtection="0">
      <alignment vertical="center"/>
    </xf>
    <xf numFmtId="0" fontId="21" fillId="22" borderId="0" applyNumberFormat="0" applyBorder="0" applyAlignment="0" applyProtection="0">
      <alignment vertical="center"/>
    </xf>
    <xf numFmtId="0" fontId="17" fillId="21" borderId="0" applyNumberFormat="0" applyBorder="0" applyAlignment="0" applyProtection="0">
      <alignment vertical="center"/>
    </xf>
    <xf numFmtId="0" fontId="22" fillId="0" borderId="0" applyProtection="0">
      <alignment vertical="center"/>
    </xf>
    <xf numFmtId="0" fontId="17" fillId="28" borderId="0" applyNumberFormat="0" applyBorder="0" applyAlignment="0" applyProtection="0">
      <alignment vertical="center"/>
    </xf>
    <xf numFmtId="0" fontId="21" fillId="35" borderId="0" applyNumberFormat="0" applyBorder="0" applyAlignment="0" applyProtection="0">
      <alignment vertical="center"/>
    </xf>
    <xf numFmtId="0" fontId="21" fillId="26" borderId="0" applyNumberFormat="0" applyBorder="0" applyAlignment="0" applyProtection="0">
      <alignment vertical="center"/>
    </xf>
    <xf numFmtId="0" fontId="17" fillId="10" borderId="0" applyNumberFormat="0" applyBorder="0" applyAlignment="0" applyProtection="0">
      <alignment vertical="center"/>
    </xf>
    <xf numFmtId="0" fontId="22" fillId="0" borderId="0">
      <alignment vertical="center"/>
    </xf>
    <xf numFmtId="0" fontId="21" fillId="15" borderId="0" applyNumberFormat="0" applyBorder="0" applyAlignment="0" applyProtection="0">
      <alignment vertical="center"/>
    </xf>
    <xf numFmtId="0" fontId="17" fillId="34" borderId="0" applyNumberFormat="0" applyBorder="0" applyAlignment="0" applyProtection="0">
      <alignment vertical="center"/>
    </xf>
    <xf numFmtId="0" fontId="17" fillId="36" borderId="0" applyNumberFormat="0" applyBorder="0" applyAlignment="0" applyProtection="0">
      <alignment vertical="center"/>
    </xf>
    <xf numFmtId="0" fontId="21" fillId="37" borderId="0" applyNumberFormat="0" applyBorder="0" applyAlignment="0" applyProtection="0">
      <alignment vertical="center"/>
    </xf>
    <xf numFmtId="0" fontId="17" fillId="19" borderId="0" applyNumberFormat="0" applyBorder="0" applyAlignment="0" applyProtection="0">
      <alignment vertical="center"/>
    </xf>
    <xf numFmtId="0" fontId="22" fillId="0" borderId="0"/>
  </cellStyleXfs>
  <cellXfs count="58">
    <xf numFmtId="0" fontId="0" fillId="0" borderId="0" xfId="0">
      <alignment vertical="center"/>
    </xf>
    <xf numFmtId="0" fontId="1" fillId="0" borderId="1" xfId="0" applyFont="1" applyBorder="1" applyAlignment="1">
      <alignment vertical="center" wrapText="1"/>
    </xf>
    <xf numFmtId="0" fontId="0" fillId="0" borderId="1" xfId="0" applyBorder="1">
      <alignment vertical="center"/>
    </xf>
    <xf numFmtId="0" fontId="2" fillId="2" borderId="1" xfId="0" applyFont="1" applyFill="1" applyBorder="1" applyAlignment="1">
      <alignment vertical="center" wrapText="1"/>
    </xf>
    <xf numFmtId="0" fontId="3" fillId="3" borderId="1" xfId="0" applyFont="1" applyFill="1" applyBorder="1" applyAlignment="1">
      <alignment vertical="center" wrapText="1"/>
    </xf>
    <xf numFmtId="0" fontId="2" fillId="4" borderId="1" xfId="0" applyFont="1" applyFill="1" applyBorder="1">
      <alignment vertical="center"/>
    </xf>
    <xf numFmtId="0" fontId="2" fillId="5" borderId="1" xfId="0" applyFont="1" applyFill="1" applyBorder="1">
      <alignment vertical="center"/>
    </xf>
    <xf numFmtId="0" fontId="2" fillId="3" borderId="1" xfId="0" applyFont="1" applyFill="1" applyBorder="1" applyAlignment="1">
      <alignment vertical="center" wrapText="1"/>
    </xf>
    <xf numFmtId="0" fontId="4" fillId="0" borderId="1" xfId="40" applyFont="1" applyBorder="1" applyAlignment="1">
      <alignment vertical="center" wrapText="1"/>
    </xf>
    <xf numFmtId="0" fontId="3" fillId="4" borderId="1" xfId="0" applyFont="1" applyFill="1" applyBorder="1">
      <alignment vertical="center"/>
    </xf>
    <xf numFmtId="0" fontId="2" fillId="3" borderId="1" xfId="0" applyFont="1" applyFill="1" applyBorder="1" applyAlignment="1">
      <alignment horizontal="left" vertical="center" wrapText="1"/>
    </xf>
    <xf numFmtId="0" fontId="3" fillId="3" borderId="2" xfId="0" applyFont="1" applyFill="1" applyBorder="1" applyAlignment="1">
      <alignment vertical="center" wrapText="1"/>
    </xf>
    <xf numFmtId="0" fontId="2" fillId="6" borderId="1" xfId="0" applyFont="1" applyFill="1" applyBorder="1" applyAlignment="1">
      <alignment vertical="center" wrapText="1"/>
    </xf>
    <xf numFmtId="0" fontId="2" fillId="5" borderId="1" xfId="0" applyFont="1" applyFill="1" applyBorder="1" applyAlignment="1">
      <alignment vertical="center" wrapText="1"/>
    </xf>
    <xf numFmtId="0" fontId="2" fillId="6" borderId="1" xfId="0" applyFont="1" applyFill="1" applyBorder="1">
      <alignment vertical="center"/>
    </xf>
    <xf numFmtId="0" fontId="5" fillId="0" borderId="1" xfId="45" applyFont="1" applyBorder="1" applyAlignment="1">
      <alignment horizontal="center" vertical="center" wrapText="1"/>
    </xf>
    <xf numFmtId="0" fontId="0" fillId="7" borderId="1" xfId="0" applyFill="1" applyBorder="1">
      <alignment vertical="center"/>
    </xf>
    <xf numFmtId="0" fontId="6" fillId="0" borderId="0" xfId="51" applyFont="1" applyFill="1" applyAlignment="1">
      <alignment horizontal="center" vertical="center" wrapText="1"/>
    </xf>
    <xf numFmtId="0" fontId="5" fillId="0" borderId="0" xfId="51" applyFont="1" applyFill="1" applyAlignment="1">
      <alignment horizontal="center" vertical="center" wrapText="1"/>
    </xf>
    <xf numFmtId="0" fontId="7" fillId="0" borderId="0" xfId="51" applyFont="1" applyFill="1" applyAlignment="1">
      <alignment horizontal="center" vertical="center" wrapText="1"/>
    </xf>
    <xf numFmtId="0" fontId="7" fillId="0" borderId="0" xfId="51" applyFont="1" applyFill="1" applyAlignment="1">
      <alignment horizontal="left" vertical="center" wrapText="1"/>
    </xf>
    <xf numFmtId="0" fontId="7" fillId="0" borderId="0" xfId="51" applyFont="1" applyFill="1" applyAlignment="1">
      <alignment vertical="center" wrapText="1"/>
    </xf>
    <xf numFmtId="176" fontId="7" fillId="0" borderId="0" xfId="51" applyNumberFormat="1" applyFont="1" applyFill="1" applyAlignment="1">
      <alignment horizontal="center" vertical="center" wrapText="1"/>
    </xf>
    <xf numFmtId="0" fontId="0" fillId="0" borderId="0" xfId="0" applyFill="1" applyAlignment="1">
      <alignment vertical="center" wrapText="1"/>
    </xf>
    <xf numFmtId="0" fontId="8" fillId="0" borderId="0" xfId="51" applyFont="1" applyFill="1" applyAlignment="1">
      <alignment horizontal="center" vertical="center" wrapText="1"/>
    </xf>
    <xf numFmtId="0" fontId="8" fillId="0" borderId="0" xfId="51" applyFont="1" applyFill="1" applyAlignment="1">
      <alignment horizontal="left" vertical="center" wrapText="1"/>
    </xf>
    <xf numFmtId="176" fontId="8" fillId="0" borderId="0" xfId="51" applyNumberFormat="1" applyFont="1" applyFill="1" applyAlignment="1">
      <alignment horizontal="center" vertical="center" wrapText="1"/>
    </xf>
    <xf numFmtId="0" fontId="6" fillId="0" borderId="1" xfId="51" applyFont="1" applyFill="1" applyBorder="1" applyAlignment="1">
      <alignment horizontal="center" vertical="center" wrapText="1"/>
    </xf>
    <xf numFmtId="0" fontId="6" fillId="0" borderId="3" xfId="51" applyFont="1" applyFill="1" applyBorder="1" applyAlignment="1">
      <alignment horizontal="center" vertical="center" wrapText="1"/>
    </xf>
    <xf numFmtId="176" fontId="6" fillId="0" borderId="1" xfId="51" applyNumberFormat="1" applyFont="1" applyFill="1" applyBorder="1" applyAlignment="1">
      <alignment horizontal="center" vertical="center" wrapText="1"/>
    </xf>
    <xf numFmtId="176" fontId="6" fillId="0" borderId="4" xfId="51" applyNumberFormat="1" applyFont="1" applyFill="1" applyBorder="1" applyAlignment="1">
      <alignment horizontal="center" vertical="center" wrapText="1"/>
    </xf>
    <xf numFmtId="176" fontId="6" fillId="0" borderId="5" xfId="51" applyNumberFormat="1" applyFont="1" applyFill="1" applyBorder="1" applyAlignment="1">
      <alignment horizontal="center" vertical="center" wrapText="1"/>
    </xf>
    <xf numFmtId="0" fontId="6" fillId="0" borderId="6" xfId="51" applyFont="1" applyFill="1" applyBorder="1" applyAlignment="1">
      <alignment horizontal="center" vertical="center" wrapText="1"/>
    </xf>
    <xf numFmtId="176" fontId="6" fillId="0" borderId="7" xfId="51" applyNumberFormat="1" applyFont="1" applyFill="1" applyBorder="1" applyAlignment="1">
      <alignment horizontal="center" vertical="center" wrapText="1"/>
    </xf>
    <xf numFmtId="176" fontId="6" fillId="0" borderId="8" xfId="51" applyNumberFormat="1" applyFont="1" applyFill="1" applyBorder="1" applyAlignment="1">
      <alignment horizontal="center" vertical="center" wrapText="1"/>
    </xf>
    <xf numFmtId="0" fontId="6" fillId="0" borderId="9" xfId="51" applyFont="1" applyFill="1" applyBorder="1" applyAlignment="1">
      <alignment horizontal="center" vertical="center" wrapText="1"/>
    </xf>
    <xf numFmtId="0" fontId="5" fillId="0" borderId="10" xfId="51" applyFont="1" applyFill="1" applyBorder="1" applyAlignment="1">
      <alignment horizontal="center" vertical="center" wrapText="1"/>
    </xf>
    <xf numFmtId="0" fontId="5" fillId="0" borderId="9" xfId="51" applyFont="1" applyFill="1" applyBorder="1" applyAlignment="1">
      <alignment horizontal="left" vertical="center" wrapText="1"/>
    </xf>
    <xf numFmtId="0" fontId="5" fillId="0" borderId="1" xfId="51" applyFont="1" applyFill="1" applyBorder="1" applyAlignment="1">
      <alignment horizontal="center" vertical="center" wrapText="1"/>
    </xf>
    <xf numFmtId="0" fontId="5" fillId="0" borderId="1" xfId="51" applyFont="1" applyFill="1" applyBorder="1" applyAlignment="1">
      <alignment vertical="center" wrapText="1"/>
    </xf>
    <xf numFmtId="176" fontId="5" fillId="0" borderId="1" xfId="51" applyNumberFormat="1" applyFont="1" applyFill="1" applyBorder="1" applyAlignment="1">
      <alignment horizontal="center" vertical="center" wrapText="1"/>
    </xf>
    <xf numFmtId="0" fontId="9" fillId="0" borderId="1" xfId="0" applyFont="1" applyFill="1" applyBorder="1" applyAlignment="1" applyProtection="1">
      <alignment horizontal="left" vertical="center" wrapText="1"/>
      <protection locked="0"/>
    </xf>
    <xf numFmtId="176"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0" borderId="1" xfId="51"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6" fillId="0" borderId="11" xfId="51" applyNumberFormat="1" applyFont="1" applyFill="1" applyBorder="1" applyAlignment="1">
      <alignment horizontal="center" vertical="center" wrapText="1"/>
    </xf>
    <xf numFmtId="176" fontId="6" fillId="0" borderId="12" xfId="51" applyNumberFormat="1" applyFont="1" applyFill="1" applyBorder="1" applyAlignment="1">
      <alignment horizontal="center" vertical="center" wrapText="1"/>
    </xf>
    <xf numFmtId="0" fontId="6" fillId="0" borderId="12" xfId="51" applyFont="1" applyFill="1" applyBorder="1" applyAlignment="1">
      <alignment horizontal="center" vertical="center" wrapText="1"/>
    </xf>
    <xf numFmtId="176" fontId="6" fillId="0" borderId="9" xfId="51" applyNumberFormat="1" applyFont="1" applyFill="1" applyBorder="1" applyAlignment="1">
      <alignment horizontal="center" vertical="center" wrapText="1"/>
    </xf>
    <xf numFmtId="176" fontId="6" fillId="0" borderId="13" xfId="51" applyNumberFormat="1" applyFont="1" applyFill="1" applyBorder="1" applyAlignment="1">
      <alignment horizontal="center" vertical="center" wrapText="1"/>
    </xf>
    <xf numFmtId="0" fontId="5" fillId="0" borderId="12" xfId="5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176" fontId="5" fillId="0" borderId="1" xfId="0" applyNumberFormat="1" applyFont="1" applyFill="1" applyBorder="1" applyAlignment="1">
      <alignment horizontal="center" vertical="center" wrapText="1"/>
    </xf>
    <xf numFmtId="0" fontId="10" fillId="0" borderId="0" xfId="0" applyFont="1" applyFill="1" applyAlignment="1">
      <alignment vertical="center" wrapText="1"/>
    </xf>
    <xf numFmtId="0" fontId="0" fillId="0" borderId="0" xfId="0" applyFont="1" applyFill="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2_2-1统计表_1"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dxfs count="1">
    <dxf>
      <fill>
        <patternFill patternType="solid">
          <bgColor rgb="FFFF9900"/>
        </patternFill>
      </fill>
    </dxf>
  </dxfs>
  <tableStyles count="0" defaultTableStyle="TableStyleMedium2" defaultPivotStyle="PivotStyleLight16"/>
  <colors>
    <mruColors>
      <color rgb="0092D05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V26"/>
  <sheetViews>
    <sheetView showGridLines="0" tabSelected="1" zoomScale="90" zoomScaleNormal="90" zoomScaleSheetLayoutView="90" workbookViewId="0">
      <pane ySplit="5" topLeftCell="A6" activePane="bottomLeft" state="frozen"/>
      <selection/>
      <selection pane="bottomLeft" activeCell="S2" sqref="S2"/>
    </sheetView>
  </sheetViews>
  <sheetFormatPr defaultColWidth="9.625" defaultRowHeight="14.25"/>
  <cols>
    <col min="1" max="1" width="5.5" style="19" customWidth="1"/>
    <col min="2" max="2" width="23.625" style="20" customWidth="1"/>
    <col min="3" max="3" width="15.55" style="19" customWidth="1"/>
    <col min="4" max="4" width="51" style="21" customWidth="1"/>
    <col min="5" max="5" width="9.3" style="22" customWidth="1"/>
    <col min="6" max="15" width="8.25" style="22" customWidth="1"/>
    <col min="16" max="16" width="12.875" style="19" customWidth="1"/>
    <col min="17" max="17" width="4.875" style="19" customWidth="1"/>
    <col min="18" max="16374" width="9.625" style="19" customWidth="1"/>
    <col min="16375" max="16376" width="9.625" style="23" customWidth="1"/>
    <col min="16377" max="16384" width="9.625" style="23"/>
  </cols>
  <sheetData>
    <row r="1" ht="45" customHeight="1" spans="1:17">
      <c r="A1" s="24" t="s">
        <v>0</v>
      </c>
      <c r="B1" s="25"/>
      <c r="C1" s="24"/>
      <c r="D1" s="24"/>
      <c r="E1" s="26"/>
      <c r="F1" s="26"/>
      <c r="G1" s="26"/>
      <c r="H1" s="26"/>
      <c r="I1" s="26"/>
      <c r="J1" s="26"/>
      <c r="K1" s="26"/>
      <c r="L1" s="26"/>
      <c r="M1" s="26"/>
      <c r="N1" s="26"/>
      <c r="O1" s="26"/>
      <c r="P1" s="24"/>
      <c r="Q1" s="24"/>
    </row>
    <row r="2" s="17" customFormat="1" ht="18" customHeight="1" spans="1:16376">
      <c r="A2" s="27" t="s">
        <v>1</v>
      </c>
      <c r="B2" s="28" t="s">
        <v>2</v>
      </c>
      <c r="C2" s="27" t="s">
        <v>3</v>
      </c>
      <c r="D2" s="27" t="s">
        <v>4</v>
      </c>
      <c r="E2" s="29" t="s">
        <v>5</v>
      </c>
      <c r="F2" s="30" t="s">
        <v>6</v>
      </c>
      <c r="G2" s="31"/>
      <c r="H2" s="31"/>
      <c r="I2" s="31"/>
      <c r="J2" s="31"/>
      <c r="K2" s="48"/>
      <c r="L2" s="48"/>
      <c r="M2" s="48"/>
      <c r="N2" s="48"/>
      <c r="O2" s="49"/>
      <c r="P2" s="50" t="s">
        <v>7</v>
      </c>
      <c r="Q2" s="50" t="s">
        <v>8</v>
      </c>
      <c r="XEU2" s="56"/>
      <c r="XEV2" s="56"/>
    </row>
    <row r="3" s="17" customFormat="1" ht="18" customHeight="1" spans="1:16376">
      <c r="A3" s="27"/>
      <c r="B3" s="32"/>
      <c r="C3" s="27"/>
      <c r="D3" s="27"/>
      <c r="E3" s="29"/>
      <c r="F3" s="33"/>
      <c r="G3" s="34"/>
      <c r="H3" s="34"/>
      <c r="I3" s="34"/>
      <c r="J3" s="51"/>
      <c r="K3" s="52" t="s">
        <v>9</v>
      </c>
      <c r="L3" s="48"/>
      <c r="M3" s="48"/>
      <c r="N3" s="48"/>
      <c r="O3" s="49"/>
      <c r="P3" s="50"/>
      <c r="Q3" s="50"/>
      <c r="XEU3" s="56"/>
      <c r="XEV3" s="56"/>
    </row>
    <row r="4" s="17" customFormat="1" ht="18" customHeight="1" spans="1:16376">
      <c r="A4" s="27"/>
      <c r="B4" s="35"/>
      <c r="C4" s="27"/>
      <c r="D4" s="27"/>
      <c r="E4" s="29"/>
      <c r="F4" s="29" t="s">
        <v>10</v>
      </c>
      <c r="G4" s="29" t="s">
        <v>11</v>
      </c>
      <c r="H4" s="29" t="s">
        <v>12</v>
      </c>
      <c r="I4" s="29" t="s">
        <v>13</v>
      </c>
      <c r="J4" s="29" t="s">
        <v>14</v>
      </c>
      <c r="K4" s="29" t="s">
        <v>10</v>
      </c>
      <c r="L4" s="29" t="s">
        <v>11</v>
      </c>
      <c r="M4" s="29" t="s">
        <v>12</v>
      </c>
      <c r="N4" s="29" t="s">
        <v>13</v>
      </c>
      <c r="O4" s="29" t="s">
        <v>14</v>
      </c>
      <c r="P4" s="50"/>
      <c r="Q4" s="50"/>
      <c r="XEU4" s="56"/>
      <c r="XEV4" s="56"/>
    </row>
    <row r="5" s="18" customFormat="1" ht="25" customHeight="1" spans="1:16376">
      <c r="A5" s="36" t="s">
        <v>15</v>
      </c>
      <c r="B5" s="37"/>
      <c r="C5" s="38"/>
      <c r="D5" s="39"/>
      <c r="E5" s="40">
        <f>SUM(E6:E74)</f>
        <v>22238.8</v>
      </c>
      <c r="F5" s="40">
        <f t="shared" ref="F5:O5" si="0">SUM(F6:F74)</f>
        <v>22238.8</v>
      </c>
      <c r="G5" s="40">
        <f t="shared" si="0"/>
        <v>14598.8</v>
      </c>
      <c r="H5" s="40">
        <f t="shared" si="0"/>
        <v>2090</v>
      </c>
      <c r="I5" s="40">
        <f t="shared" si="0"/>
        <v>0</v>
      </c>
      <c r="J5" s="40">
        <f t="shared" si="0"/>
        <v>5550</v>
      </c>
      <c r="K5" s="40">
        <f t="shared" si="0"/>
        <v>14460</v>
      </c>
      <c r="L5" s="40">
        <f t="shared" si="0"/>
        <v>7161</v>
      </c>
      <c r="M5" s="40">
        <f t="shared" si="0"/>
        <v>1749</v>
      </c>
      <c r="N5" s="40">
        <f t="shared" si="0"/>
        <v>0</v>
      </c>
      <c r="O5" s="40">
        <f t="shared" si="0"/>
        <v>5550</v>
      </c>
      <c r="P5" s="53"/>
      <c r="Q5" s="53"/>
      <c r="XEU5" s="57"/>
      <c r="XEV5" s="57"/>
    </row>
    <row r="6" s="18" customFormat="1" ht="84" customHeight="1" spans="1:16376">
      <c r="A6" s="38">
        <v>1</v>
      </c>
      <c r="B6" s="41" t="s">
        <v>16</v>
      </c>
      <c r="C6" s="38" t="s">
        <v>17</v>
      </c>
      <c r="D6" s="41" t="s">
        <v>18</v>
      </c>
      <c r="E6" s="42">
        <v>850</v>
      </c>
      <c r="F6" s="43">
        <f>G6+H6+I6+J6</f>
        <v>850</v>
      </c>
      <c r="G6" s="43"/>
      <c r="H6" s="43">
        <v>850</v>
      </c>
      <c r="I6" s="43"/>
      <c r="J6" s="43"/>
      <c r="K6" s="42">
        <f>L6+M6+N6+O6</f>
        <v>850</v>
      </c>
      <c r="L6" s="42"/>
      <c r="M6" s="42">
        <v>850</v>
      </c>
      <c r="N6" s="42"/>
      <c r="O6" s="42"/>
      <c r="P6" s="38" t="s">
        <v>19</v>
      </c>
      <c r="Q6" s="38"/>
      <c r="XEU6" s="57"/>
      <c r="XEV6" s="57"/>
    </row>
    <row r="7" s="18" customFormat="1" ht="59" customHeight="1" spans="1:16376">
      <c r="A7" s="38">
        <v>2</v>
      </c>
      <c r="B7" s="41" t="s">
        <v>20</v>
      </c>
      <c r="C7" s="38" t="s">
        <v>17</v>
      </c>
      <c r="D7" s="41" t="s">
        <v>21</v>
      </c>
      <c r="E7" s="42">
        <v>965</v>
      </c>
      <c r="F7" s="43">
        <f t="shared" ref="F7:F26" si="1">G7+H7+I7+J7</f>
        <v>965</v>
      </c>
      <c r="G7" s="43">
        <v>665</v>
      </c>
      <c r="H7" s="43"/>
      <c r="I7" s="43"/>
      <c r="J7" s="43">
        <v>300</v>
      </c>
      <c r="K7" s="42">
        <f t="shared" ref="K7:K26" si="2">L7+M7+N7+O7</f>
        <v>965</v>
      </c>
      <c r="L7" s="42">
        <v>665</v>
      </c>
      <c r="M7" s="42"/>
      <c r="N7" s="42"/>
      <c r="O7" s="42">
        <v>300</v>
      </c>
      <c r="P7" s="54" t="s">
        <v>22</v>
      </c>
      <c r="Q7" s="54"/>
      <c r="XEU7" s="57"/>
      <c r="XEV7" s="57"/>
    </row>
    <row r="8" s="18" customFormat="1" ht="59" customHeight="1" spans="1:16376">
      <c r="A8" s="38">
        <v>3</v>
      </c>
      <c r="B8" s="44" t="s">
        <v>23</v>
      </c>
      <c r="C8" s="38" t="s">
        <v>17</v>
      </c>
      <c r="D8" s="45" t="s">
        <v>24</v>
      </c>
      <c r="E8" s="42">
        <v>500</v>
      </c>
      <c r="F8" s="43">
        <f t="shared" si="1"/>
        <v>500</v>
      </c>
      <c r="G8" s="46">
        <v>500</v>
      </c>
      <c r="H8" s="46"/>
      <c r="I8" s="46"/>
      <c r="J8" s="46"/>
      <c r="K8" s="42">
        <f t="shared" si="2"/>
        <v>130</v>
      </c>
      <c r="L8" s="55">
        <v>130</v>
      </c>
      <c r="M8" s="55"/>
      <c r="N8" s="55"/>
      <c r="O8" s="55"/>
      <c r="P8" s="47" t="s">
        <v>25</v>
      </c>
      <c r="Q8" s="47"/>
      <c r="XEU8" s="57"/>
      <c r="XEV8" s="57"/>
    </row>
    <row r="9" s="18" customFormat="1" ht="92" customHeight="1" spans="1:16376">
      <c r="A9" s="38">
        <v>4</v>
      </c>
      <c r="B9" s="44" t="s">
        <v>26</v>
      </c>
      <c r="C9" s="38" t="s">
        <v>17</v>
      </c>
      <c r="D9" s="45" t="s">
        <v>27</v>
      </c>
      <c r="E9" s="42">
        <v>1088</v>
      </c>
      <c r="F9" s="43">
        <f t="shared" si="1"/>
        <v>1088</v>
      </c>
      <c r="G9" s="46">
        <v>1088</v>
      </c>
      <c r="H9" s="46"/>
      <c r="I9" s="46"/>
      <c r="J9" s="46"/>
      <c r="K9" s="42">
        <f t="shared" si="2"/>
        <v>0</v>
      </c>
      <c r="L9" s="55"/>
      <c r="M9" s="55"/>
      <c r="N9" s="55"/>
      <c r="O9" s="55"/>
      <c r="P9" s="47" t="s">
        <v>28</v>
      </c>
      <c r="Q9" s="47"/>
      <c r="XEU9" s="57"/>
      <c r="XEV9" s="57"/>
    </row>
    <row r="10" s="18" customFormat="1" ht="59" customHeight="1" spans="1:16376">
      <c r="A10" s="38">
        <v>5</v>
      </c>
      <c r="B10" s="44" t="s">
        <v>29</v>
      </c>
      <c r="C10" s="38" t="s">
        <v>17</v>
      </c>
      <c r="D10" s="45" t="s">
        <v>30</v>
      </c>
      <c r="E10" s="42">
        <v>1080</v>
      </c>
      <c r="F10" s="43">
        <f t="shared" si="1"/>
        <v>1080</v>
      </c>
      <c r="G10" s="46">
        <v>1080</v>
      </c>
      <c r="H10" s="46"/>
      <c r="I10" s="46"/>
      <c r="J10" s="46"/>
      <c r="K10" s="42">
        <f t="shared" si="2"/>
        <v>0</v>
      </c>
      <c r="L10" s="55"/>
      <c r="M10" s="55"/>
      <c r="N10" s="55"/>
      <c r="O10" s="55"/>
      <c r="P10" s="47" t="s">
        <v>31</v>
      </c>
      <c r="Q10" s="47"/>
      <c r="XEU10" s="57"/>
      <c r="XEV10" s="57"/>
    </row>
    <row r="11" s="18" customFormat="1" ht="59" customHeight="1" spans="1:16376">
      <c r="A11" s="38">
        <v>6</v>
      </c>
      <c r="B11" s="44" t="s">
        <v>32</v>
      </c>
      <c r="C11" s="38" t="s">
        <v>17</v>
      </c>
      <c r="D11" s="45" t="s">
        <v>33</v>
      </c>
      <c r="E11" s="42">
        <v>869.04</v>
      </c>
      <c r="F11" s="43">
        <f t="shared" si="1"/>
        <v>869.04</v>
      </c>
      <c r="G11" s="46">
        <v>869.04</v>
      </c>
      <c r="H11" s="46"/>
      <c r="I11" s="46"/>
      <c r="J11" s="46"/>
      <c r="K11" s="42">
        <f t="shared" si="2"/>
        <v>0</v>
      </c>
      <c r="L11" s="55"/>
      <c r="M11" s="55"/>
      <c r="N11" s="55"/>
      <c r="O11" s="55"/>
      <c r="P11" s="47" t="s">
        <v>25</v>
      </c>
      <c r="Q11" s="47"/>
      <c r="XEU11" s="57"/>
      <c r="XEV11" s="57"/>
    </row>
    <row r="12" s="18" customFormat="1" ht="59" customHeight="1" spans="1:16376">
      <c r="A12" s="38">
        <v>7</v>
      </c>
      <c r="B12" s="44" t="s">
        <v>34</v>
      </c>
      <c r="C12" s="47" t="s">
        <v>35</v>
      </c>
      <c r="D12" s="45" t="s">
        <v>36</v>
      </c>
      <c r="E12" s="42">
        <v>120</v>
      </c>
      <c r="F12" s="43">
        <f t="shared" si="1"/>
        <v>120</v>
      </c>
      <c r="G12" s="46">
        <v>120</v>
      </c>
      <c r="H12" s="46"/>
      <c r="I12" s="46"/>
      <c r="J12" s="46"/>
      <c r="K12" s="42">
        <f t="shared" si="2"/>
        <v>120</v>
      </c>
      <c r="L12" s="55">
        <v>120</v>
      </c>
      <c r="M12" s="55"/>
      <c r="N12" s="55"/>
      <c r="O12" s="55"/>
      <c r="P12" s="47" t="s">
        <v>37</v>
      </c>
      <c r="Q12" s="47"/>
      <c r="XEU12" s="57"/>
      <c r="XEV12" s="57"/>
    </row>
    <row r="13" s="18" customFormat="1" ht="59" customHeight="1" spans="1:16376">
      <c r="A13" s="38">
        <v>8</v>
      </c>
      <c r="B13" s="44" t="s">
        <v>38</v>
      </c>
      <c r="C13" s="47" t="s">
        <v>39</v>
      </c>
      <c r="D13" s="45" t="s">
        <v>40</v>
      </c>
      <c r="E13" s="42">
        <v>200</v>
      </c>
      <c r="F13" s="43">
        <f t="shared" si="1"/>
        <v>200</v>
      </c>
      <c r="G13" s="46">
        <v>200</v>
      </c>
      <c r="H13" s="46"/>
      <c r="I13" s="46"/>
      <c r="J13" s="46"/>
      <c r="K13" s="42">
        <f t="shared" si="2"/>
        <v>200</v>
      </c>
      <c r="L13" s="55">
        <v>200</v>
      </c>
      <c r="M13" s="55"/>
      <c r="N13" s="55"/>
      <c r="O13" s="55"/>
      <c r="P13" s="47" t="s">
        <v>37</v>
      </c>
      <c r="Q13" s="47"/>
      <c r="XEU13" s="57"/>
      <c r="XEV13" s="57"/>
    </row>
    <row r="14" s="18" customFormat="1" ht="60" customHeight="1" spans="1:16376">
      <c r="A14" s="38">
        <v>9</v>
      </c>
      <c r="B14" s="44" t="s">
        <v>41</v>
      </c>
      <c r="C14" s="47" t="s">
        <v>42</v>
      </c>
      <c r="D14" s="45" t="s">
        <v>43</v>
      </c>
      <c r="E14" s="42">
        <v>1000</v>
      </c>
      <c r="F14" s="43">
        <f t="shared" si="1"/>
        <v>1000</v>
      </c>
      <c r="G14" s="46">
        <v>820</v>
      </c>
      <c r="H14" s="46"/>
      <c r="I14" s="46"/>
      <c r="J14" s="46">
        <v>180</v>
      </c>
      <c r="K14" s="42">
        <f t="shared" si="2"/>
        <v>1000</v>
      </c>
      <c r="L14" s="55">
        <v>820</v>
      </c>
      <c r="M14" s="55"/>
      <c r="N14" s="55"/>
      <c r="O14" s="55">
        <v>180</v>
      </c>
      <c r="P14" s="47" t="s">
        <v>44</v>
      </c>
      <c r="Q14" s="47"/>
      <c r="XEU14" s="57"/>
      <c r="XEV14" s="57"/>
    </row>
    <row r="15" s="18" customFormat="1" ht="59" customHeight="1" spans="1:16376">
      <c r="A15" s="38">
        <v>10</v>
      </c>
      <c r="B15" s="44" t="s">
        <v>45</v>
      </c>
      <c r="C15" s="47" t="s">
        <v>42</v>
      </c>
      <c r="D15" s="45" t="s">
        <v>46</v>
      </c>
      <c r="E15" s="42">
        <v>30</v>
      </c>
      <c r="F15" s="43">
        <f t="shared" si="1"/>
        <v>30</v>
      </c>
      <c r="G15" s="46"/>
      <c r="H15" s="46"/>
      <c r="I15" s="46"/>
      <c r="J15" s="46">
        <v>30</v>
      </c>
      <c r="K15" s="42">
        <f t="shared" si="2"/>
        <v>30</v>
      </c>
      <c r="L15" s="55"/>
      <c r="M15" s="55"/>
      <c r="N15" s="55"/>
      <c r="O15" s="55">
        <v>30</v>
      </c>
      <c r="P15" s="47" t="s">
        <v>44</v>
      </c>
      <c r="Q15" s="47"/>
      <c r="XEU15" s="57"/>
      <c r="XEV15" s="57"/>
    </row>
    <row r="16" s="18" customFormat="1" ht="61" customHeight="1" spans="1:16376">
      <c r="A16" s="38">
        <v>11</v>
      </c>
      <c r="B16" s="44" t="s">
        <v>47</v>
      </c>
      <c r="C16" s="47" t="s">
        <v>48</v>
      </c>
      <c r="D16" s="45" t="s">
        <v>49</v>
      </c>
      <c r="E16" s="42">
        <v>450</v>
      </c>
      <c r="F16" s="43">
        <f t="shared" si="1"/>
        <v>450</v>
      </c>
      <c r="G16" s="46">
        <v>450</v>
      </c>
      <c r="H16" s="46"/>
      <c r="I16" s="46"/>
      <c r="J16" s="46"/>
      <c r="K16" s="42">
        <f t="shared" si="2"/>
        <v>450</v>
      </c>
      <c r="L16" s="55">
        <v>450</v>
      </c>
      <c r="M16" s="55"/>
      <c r="N16" s="55"/>
      <c r="O16" s="55"/>
      <c r="P16" s="47" t="s">
        <v>50</v>
      </c>
      <c r="Q16" s="47"/>
      <c r="XEU16" s="57"/>
      <c r="XEV16" s="57"/>
    </row>
    <row r="17" s="18" customFormat="1" ht="59" customHeight="1" spans="1:16376">
      <c r="A17" s="38">
        <v>12</v>
      </c>
      <c r="B17" s="44" t="s">
        <v>51</v>
      </c>
      <c r="C17" s="47" t="s">
        <v>52</v>
      </c>
      <c r="D17" s="45" t="s">
        <v>53</v>
      </c>
      <c r="E17" s="42">
        <v>300</v>
      </c>
      <c r="F17" s="43">
        <f t="shared" si="1"/>
        <v>300</v>
      </c>
      <c r="G17" s="46">
        <v>300</v>
      </c>
      <c r="H17" s="46"/>
      <c r="I17" s="46"/>
      <c r="J17" s="46"/>
      <c r="K17" s="42">
        <f t="shared" si="2"/>
        <v>300</v>
      </c>
      <c r="L17" s="55">
        <v>300</v>
      </c>
      <c r="M17" s="55"/>
      <c r="N17" s="55"/>
      <c r="O17" s="55"/>
      <c r="P17" s="47" t="s">
        <v>54</v>
      </c>
      <c r="Q17" s="47"/>
      <c r="XEU17" s="57"/>
      <c r="XEV17" s="57"/>
    </row>
    <row r="18" s="18" customFormat="1" ht="73" customHeight="1" spans="1:16376">
      <c r="A18" s="38">
        <v>13</v>
      </c>
      <c r="B18" s="44" t="s">
        <v>55</v>
      </c>
      <c r="C18" s="47" t="s">
        <v>56</v>
      </c>
      <c r="D18" s="45" t="s">
        <v>57</v>
      </c>
      <c r="E18" s="42">
        <v>1000</v>
      </c>
      <c r="F18" s="43">
        <f t="shared" si="1"/>
        <v>1000</v>
      </c>
      <c r="G18" s="46">
        <v>101</v>
      </c>
      <c r="H18" s="46">
        <v>899</v>
      </c>
      <c r="I18" s="46"/>
      <c r="J18" s="46"/>
      <c r="K18" s="42">
        <f t="shared" si="2"/>
        <v>1000</v>
      </c>
      <c r="L18" s="55">
        <v>101</v>
      </c>
      <c r="M18" s="55">
        <v>899</v>
      </c>
      <c r="N18" s="55"/>
      <c r="O18" s="55"/>
      <c r="P18" s="47" t="s">
        <v>19</v>
      </c>
      <c r="Q18" s="47"/>
      <c r="XEU18" s="57"/>
      <c r="XEV18" s="57"/>
    </row>
    <row r="19" s="18" customFormat="1" ht="59" customHeight="1" spans="1:16376">
      <c r="A19" s="38">
        <v>14</v>
      </c>
      <c r="B19" s="44" t="s">
        <v>58</v>
      </c>
      <c r="C19" s="47" t="s">
        <v>59</v>
      </c>
      <c r="D19" s="45" t="s">
        <v>60</v>
      </c>
      <c r="E19" s="42">
        <v>320</v>
      </c>
      <c r="F19" s="43">
        <f t="shared" si="1"/>
        <v>320</v>
      </c>
      <c r="G19" s="46">
        <v>320</v>
      </c>
      <c r="H19" s="46"/>
      <c r="I19" s="46"/>
      <c r="J19" s="46"/>
      <c r="K19" s="42">
        <f t="shared" si="2"/>
        <v>320</v>
      </c>
      <c r="L19" s="55">
        <v>320</v>
      </c>
      <c r="M19" s="55"/>
      <c r="N19" s="55"/>
      <c r="O19" s="55"/>
      <c r="P19" s="47" t="s">
        <v>61</v>
      </c>
      <c r="Q19" s="47"/>
      <c r="XEU19" s="57"/>
      <c r="XEV19" s="57"/>
    </row>
    <row r="20" s="18" customFormat="1" ht="76" customHeight="1" spans="1:16376">
      <c r="A20" s="38">
        <v>15</v>
      </c>
      <c r="B20" s="44" t="s">
        <v>62</v>
      </c>
      <c r="C20" s="47" t="s">
        <v>63</v>
      </c>
      <c r="D20" s="45" t="s">
        <v>64</v>
      </c>
      <c r="E20" s="42">
        <v>6500</v>
      </c>
      <c r="F20" s="43">
        <f t="shared" si="1"/>
        <v>6500</v>
      </c>
      <c r="G20" s="46">
        <v>3000</v>
      </c>
      <c r="H20" s="46"/>
      <c r="I20" s="46"/>
      <c r="J20" s="46">
        <v>3500</v>
      </c>
      <c r="K20" s="42">
        <f t="shared" si="2"/>
        <v>6500</v>
      </c>
      <c r="L20" s="55">
        <v>3000</v>
      </c>
      <c r="M20" s="55"/>
      <c r="N20" s="55"/>
      <c r="O20" s="55">
        <v>3500</v>
      </c>
      <c r="P20" s="47" t="s">
        <v>19</v>
      </c>
      <c r="Q20" s="47"/>
      <c r="XEU20" s="57"/>
      <c r="XEV20" s="57"/>
    </row>
    <row r="21" s="18" customFormat="1" ht="59" customHeight="1" spans="1:16376">
      <c r="A21" s="38">
        <v>16</v>
      </c>
      <c r="B21" s="44" t="s">
        <v>65</v>
      </c>
      <c r="C21" s="47" t="s">
        <v>66</v>
      </c>
      <c r="D21" s="45" t="s">
        <v>67</v>
      </c>
      <c r="E21" s="42">
        <v>193.51</v>
      </c>
      <c r="F21" s="43">
        <f t="shared" si="1"/>
        <v>193.51</v>
      </c>
      <c r="G21" s="46">
        <v>193.51</v>
      </c>
      <c r="H21" s="46"/>
      <c r="I21" s="46"/>
      <c r="J21" s="46"/>
      <c r="K21" s="42">
        <f t="shared" si="2"/>
        <v>0</v>
      </c>
      <c r="L21" s="55"/>
      <c r="M21" s="55"/>
      <c r="N21" s="55"/>
      <c r="O21" s="55"/>
      <c r="P21" s="47" t="s">
        <v>68</v>
      </c>
      <c r="Q21" s="47"/>
      <c r="XEU21" s="57"/>
      <c r="XEV21" s="57"/>
    </row>
    <row r="22" s="18" customFormat="1" ht="65" customHeight="1" spans="1:16376">
      <c r="A22" s="38">
        <v>17</v>
      </c>
      <c r="B22" s="44" t="s">
        <v>69</v>
      </c>
      <c r="C22" s="47" t="s">
        <v>70</v>
      </c>
      <c r="D22" s="45" t="s">
        <v>71</v>
      </c>
      <c r="E22" s="42">
        <v>2779.45</v>
      </c>
      <c r="F22" s="43">
        <f t="shared" si="1"/>
        <v>2779.45</v>
      </c>
      <c r="G22" s="46">
        <v>1779.45</v>
      </c>
      <c r="H22" s="46"/>
      <c r="I22" s="46"/>
      <c r="J22" s="46">
        <v>1000</v>
      </c>
      <c r="K22" s="42">
        <f t="shared" si="2"/>
        <v>2000</v>
      </c>
      <c r="L22" s="55">
        <v>1000</v>
      </c>
      <c r="M22" s="55"/>
      <c r="N22" s="55"/>
      <c r="O22" s="55">
        <v>1000</v>
      </c>
      <c r="P22" s="47" t="s">
        <v>72</v>
      </c>
      <c r="Q22" s="47"/>
      <c r="XEU22" s="57"/>
      <c r="XEV22" s="57"/>
    </row>
    <row r="23" s="18" customFormat="1" ht="69" customHeight="1" spans="1:16376">
      <c r="A23" s="38">
        <v>18</v>
      </c>
      <c r="B23" s="44" t="s">
        <v>73</v>
      </c>
      <c r="C23" s="47" t="s">
        <v>17</v>
      </c>
      <c r="D23" s="45" t="s">
        <v>74</v>
      </c>
      <c r="E23" s="42">
        <v>500</v>
      </c>
      <c r="F23" s="43">
        <f t="shared" si="1"/>
        <v>500</v>
      </c>
      <c r="G23" s="46">
        <v>350</v>
      </c>
      <c r="H23" s="46"/>
      <c r="I23" s="46"/>
      <c r="J23" s="46">
        <v>150</v>
      </c>
      <c r="K23" s="42">
        <f t="shared" si="2"/>
        <v>150</v>
      </c>
      <c r="L23" s="55"/>
      <c r="M23" s="55"/>
      <c r="N23" s="55"/>
      <c r="O23" s="55">
        <v>150</v>
      </c>
      <c r="P23" s="47" t="s">
        <v>75</v>
      </c>
      <c r="Q23" s="47"/>
      <c r="XEU23" s="57"/>
      <c r="XEV23" s="57"/>
    </row>
    <row r="24" s="18" customFormat="1" ht="59" customHeight="1" spans="1:16376">
      <c r="A24" s="38">
        <v>19</v>
      </c>
      <c r="B24" s="44" t="s">
        <v>76</v>
      </c>
      <c r="C24" s="47" t="s">
        <v>77</v>
      </c>
      <c r="D24" s="45" t="s">
        <v>78</v>
      </c>
      <c r="E24" s="42">
        <v>55</v>
      </c>
      <c r="F24" s="43">
        <f t="shared" si="1"/>
        <v>55</v>
      </c>
      <c r="G24" s="46">
        <v>55</v>
      </c>
      <c r="H24" s="46"/>
      <c r="I24" s="46"/>
      <c r="J24" s="46"/>
      <c r="K24" s="42">
        <f t="shared" si="2"/>
        <v>55</v>
      </c>
      <c r="L24" s="55">
        <v>55</v>
      </c>
      <c r="M24" s="55"/>
      <c r="N24" s="55"/>
      <c r="O24" s="55"/>
      <c r="P24" s="47" t="s">
        <v>79</v>
      </c>
      <c r="Q24" s="47"/>
      <c r="XEU24" s="57"/>
      <c r="XEV24" s="57"/>
    </row>
    <row r="25" s="18" customFormat="1" ht="65" customHeight="1" spans="1:16376">
      <c r="A25" s="38">
        <v>20</v>
      </c>
      <c r="B25" s="44" t="s">
        <v>80</v>
      </c>
      <c r="C25" s="47" t="s">
        <v>81</v>
      </c>
      <c r="D25" s="45" t="s">
        <v>82</v>
      </c>
      <c r="E25" s="42">
        <v>3097.8</v>
      </c>
      <c r="F25" s="43">
        <f t="shared" si="1"/>
        <v>3097.8</v>
      </c>
      <c r="G25" s="46">
        <f>E25-J25</f>
        <v>2707.8</v>
      </c>
      <c r="H25" s="46"/>
      <c r="I25" s="46"/>
      <c r="J25" s="46">
        <v>390</v>
      </c>
      <c r="K25" s="42">
        <f t="shared" si="2"/>
        <v>390</v>
      </c>
      <c r="L25" s="55"/>
      <c r="M25" s="55"/>
      <c r="N25" s="55"/>
      <c r="O25" s="55">
        <v>390</v>
      </c>
      <c r="P25" s="47" t="s">
        <v>68</v>
      </c>
      <c r="Q25" s="47"/>
      <c r="XEU25" s="57"/>
      <c r="XEV25" s="57"/>
    </row>
    <row r="26" s="18" customFormat="1" ht="65" customHeight="1" spans="1:16376">
      <c r="A26" s="38">
        <v>21</v>
      </c>
      <c r="B26" s="44" t="s">
        <v>83</v>
      </c>
      <c r="C26" s="47" t="s">
        <v>84</v>
      </c>
      <c r="D26" s="45" t="s">
        <v>85</v>
      </c>
      <c r="E26" s="42">
        <v>341</v>
      </c>
      <c r="F26" s="43">
        <f t="shared" si="1"/>
        <v>341</v>
      </c>
      <c r="G26" s="46"/>
      <c r="H26" s="46">
        <v>341</v>
      </c>
      <c r="I26" s="46"/>
      <c r="J26" s="46"/>
      <c r="K26" s="42">
        <f t="shared" si="2"/>
        <v>0</v>
      </c>
      <c r="L26" s="55"/>
      <c r="M26" s="55"/>
      <c r="N26" s="55"/>
      <c r="O26" s="55"/>
      <c r="P26" s="47" t="s">
        <v>86</v>
      </c>
      <c r="Q26" s="47"/>
      <c r="XEU26" s="57"/>
      <c r="XEV26" s="57"/>
    </row>
  </sheetData>
  <mergeCells count="11">
    <mergeCell ref="A1:Q1"/>
    <mergeCell ref="K2:O2"/>
    <mergeCell ref="K3:O3"/>
    <mergeCell ref="A2:A4"/>
    <mergeCell ref="B2:B4"/>
    <mergeCell ref="C2:C4"/>
    <mergeCell ref="D2:D4"/>
    <mergeCell ref="E2:E4"/>
    <mergeCell ref="P2:P4"/>
    <mergeCell ref="Q2:Q4"/>
    <mergeCell ref="F2:J3"/>
  </mergeCells>
  <conditionalFormatting sqref="B9">
    <cfRule type="duplicateValues" dxfId="0" priority="24"/>
  </conditionalFormatting>
  <conditionalFormatting sqref="B10">
    <cfRule type="duplicateValues" dxfId="0" priority="23"/>
  </conditionalFormatting>
  <conditionalFormatting sqref="B11">
    <cfRule type="duplicateValues" dxfId="0" priority="22"/>
  </conditionalFormatting>
  <conditionalFormatting sqref="B12">
    <cfRule type="duplicateValues" dxfId="0" priority="20"/>
  </conditionalFormatting>
  <conditionalFormatting sqref="B13">
    <cfRule type="duplicateValues" dxfId="0" priority="19"/>
  </conditionalFormatting>
  <conditionalFormatting sqref="B14">
    <cfRule type="duplicateValues" dxfId="0" priority="18"/>
  </conditionalFormatting>
  <conditionalFormatting sqref="B15">
    <cfRule type="duplicateValues" dxfId="0" priority="17"/>
  </conditionalFormatting>
  <conditionalFormatting sqref="B16">
    <cfRule type="duplicateValues" dxfId="0" priority="16"/>
  </conditionalFormatting>
  <conditionalFormatting sqref="B17">
    <cfRule type="duplicateValues" dxfId="0" priority="15"/>
  </conditionalFormatting>
  <conditionalFormatting sqref="B18">
    <cfRule type="duplicateValues" dxfId="0" priority="14"/>
  </conditionalFormatting>
  <conditionalFormatting sqref="B19">
    <cfRule type="duplicateValues" dxfId="0" priority="13"/>
  </conditionalFormatting>
  <conditionalFormatting sqref="B20">
    <cfRule type="duplicateValues" dxfId="0" priority="12"/>
  </conditionalFormatting>
  <conditionalFormatting sqref="B21">
    <cfRule type="duplicateValues" dxfId="0" priority="11"/>
  </conditionalFormatting>
  <conditionalFormatting sqref="B22">
    <cfRule type="duplicateValues" dxfId="0" priority="10"/>
  </conditionalFormatting>
  <conditionalFormatting sqref="B23">
    <cfRule type="duplicateValues" dxfId="0" priority="9"/>
  </conditionalFormatting>
  <conditionalFormatting sqref="B24">
    <cfRule type="duplicateValues" dxfId="0" priority="8"/>
  </conditionalFormatting>
  <conditionalFormatting sqref="B25">
    <cfRule type="duplicateValues" dxfId="0" priority="7"/>
  </conditionalFormatting>
  <conditionalFormatting sqref="B26">
    <cfRule type="duplicateValues" dxfId="0" priority="6"/>
  </conditionalFormatting>
  <conditionalFormatting sqref="B6:B8">
    <cfRule type="duplicateValues" dxfId="0" priority="56"/>
  </conditionalFormatting>
  <pageMargins left="0.306944444444444" right="0.306944444444444" top="0.590277777777778" bottom="0.590277777777778" header="0.298611111111111" footer="0.354166666666667"/>
  <pageSetup paperSize="9" scale="6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J21"/>
  <sheetViews>
    <sheetView topLeftCell="B1" workbookViewId="0">
      <selection activeCell="F6" sqref="F6"/>
    </sheetView>
  </sheetViews>
  <sheetFormatPr defaultColWidth="9" defaultRowHeight="14.25"/>
  <cols>
    <col min="1" max="1" width="26.7" customWidth="1"/>
    <col min="2" max="2" width="28.6" customWidth="1"/>
    <col min="3" max="3" width="22.2" customWidth="1"/>
    <col min="4" max="4" width="21.9" customWidth="1"/>
    <col min="6" max="6" width="13.9" customWidth="1"/>
    <col min="7" max="7" width="25.7" customWidth="1"/>
    <col min="8" max="8" width="29.9" customWidth="1"/>
    <col min="9" max="9" width="21" customWidth="1"/>
    <col min="10" max="10" width="29.1" customWidth="1"/>
  </cols>
  <sheetData>
    <row r="3" spans="1:10">
      <c r="A3" t="s">
        <v>87</v>
      </c>
      <c r="B3" s="1" t="s">
        <v>88</v>
      </c>
      <c r="C3" s="1" t="s">
        <v>89</v>
      </c>
      <c r="D3" s="1" t="s">
        <v>90</v>
      </c>
      <c r="F3" s="2"/>
      <c r="G3" s="2" t="s">
        <v>91</v>
      </c>
      <c r="H3" s="2" t="s">
        <v>92</v>
      </c>
      <c r="I3" s="2" t="s">
        <v>93</v>
      </c>
      <c r="J3" s="2" t="s">
        <v>94</v>
      </c>
    </row>
    <row r="4" ht="27" spans="1:10">
      <c r="A4" s="3" t="s">
        <v>88</v>
      </c>
      <c r="B4" s="4" t="s">
        <v>95</v>
      </c>
      <c r="C4" s="5" t="s">
        <v>96</v>
      </c>
      <c r="D4" s="6" t="s">
        <v>97</v>
      </c>
      <c r="F4" s="2" t="s">
        <v>91</v>
      </c>
      <c r="G4" s="7" t="s">
        <v>98</v>
      </c>
      <c r="H4" s="5" t="s">
        <v>99</v>
      </c>
      <c r="I4" s="12" t="s">
        <v>100</v>
      </c>
      <c r="J4" s="13" t="s">
        <v>101</v>
      </c>
    </row>
    <row r="5" ht="27" spans="1:10">
      <c r="A5" s="3" t="s">
        <v>89</v>
      </c>
      <c r="B5" s="4" t="s">
        <v>102</v>
      </c>
      <c r="C5" s="5" t="s">
        <v>103</v>
      </c>
      <c r="D5" s="6" t="s">
        <v>104</v>
      </c>
      <c r="F5" s="8" t="s">
        <v>92</v>
      </c>
      <c r="G5" s="7" t="s">
        <v>105</v>
      </c>
      <c r="H5" s="5" t="s">
        <v>106</v>
      </c>
      <c r="I5" s="14" t="s">
        <v>107</v>
      </c>
      <c r="J5" s="6" t="s">
        <v>108</v>
      </c>
    </row>
    <row r="6" spans="1:10">
      <c r="A6" s="3" t="s">
        <v>90</v>
      </c>
      <c r="B6" s="4" t="s">
        <v>109</v>
      </c>
      <c r="C6" s="5" t="s">
        <v>110</v>
      </c>
      <c r="D6" s="6" t="s">
        <v>111</v>
      </c>
      <c r="F6" s="2" t="s">
        <v>93</v>
      </c>
      <c r="G6" s="7" t="s">
        <v>112</v>
      </c>
      <c r="H6" s="5" t="s">
        <v>113</v>
      </c>
      <c r="I6" s="2"/>
      <c r="J6" s="2"/>
    </row>
    <row r="7" spans="2:10">
      <c r="B7" s="7" t="s">
        <v>114</v>
      </c>
      <c r="C7" s="9" t="s">
        <v>115</v>
      </c>
      <c r="D7" s="6"/>
      <c r="F7" s="2" t="s">
        <v>94</v>
      </c>
      <c r="G7" s="7" t="s">
        <v>116</v>
      </c>
      <c r="H7" s="5" t="s">
        <v>117</v>
      </c>
      <c r="I7" s="15"/>
      <c r="J7" s="15"/>
    </row>
    <row r="8" spans="2:10">
      <c r="B8" s="7" t="s">
        <v>118</v>
      </c>
      <c r="C8" s="5" t="s">
        <v>119</v>
      </c>
      <c r="D8" s="2"/>
      <c r="F8" s="2"/>
      <c r="G8" s="7" t="s">
        <v>120</v>
      </c>
      <c r="H8" s="5" t="s">
        <v>121</v>
      </c>
      <c r="I8" s="15"/>
      <c r="J8" s="15"/>
    </row>
    <row r="9" spans="2:10">
      <c r="B9" s="10" t="s">
        <v>122</v>
      </c>
      <c r="C9" s="5" t="s">
        <v>123</v>
      </c>
      <c r="D9" s="2"/>
      <c r="F9" s="2"/>
      <c r="G9" s="7" t="s">
        <v>124</v>
      </c>
      <c r="H9" s="5" t="s">
        <v>125</v>
      </c>
      <c r="I9" s="15"/>
      <c r="J9" s="15"/>
    </row>
    <row r="10" ht="27" spans="2:10">
      <c r="B10" s="7" t="s">
        <v>126</v>
      </c>
      <c r="C10" s="5" t="s">
        <v>127</v>
      </c>
      <c r="D10" s="2"/>
      <c r="F10" s="2"/>
      <c r="G10" s="7" t="s">
        <v>128</v>
      </c>
      <c r="H10" s="5" t="s">
        <v>129</v>
      </c>
      <c r="I10" s="2"/>
      <c r="J10" s="2"/>
    </row>
    <row r="11" spans="2:10">
      <c r="B11" s="7" t="s">
        <v>130</v>
      </c>
      <c r="C11" s="5" t="s">
        <v>131</v>
      </c>
      <c r="D11" s="2"/>
      <c r="F11" s="2"/>
      <c r="G11" s="7" t="s">
        <v>132</v>
      </c>
      <c r="H11" s="5" t="s">
        <v>133</v>
      </c>
      <c r="I11" s="2"/>
      <c r="J11" s="2"/>
    </row>
    <row r="12" ht="40.5" spans="2:10">
      <c r="B12" s="7" t="s">
        <v>134</v>
      </c>
      <c r="C12" s="5" t="s">
        <v>135</v>
      </c>
      <c r="D12" s="2"/>
      <c r="F12" s="2"/>
      <c r="G12" s="7" t="s">
        <v>136</v>
      </c>
      <c r="H12" s="5" t="s">
        <v>137</v>
      </c>
      <c r="I12" s="2"/>
      <c r="J12" s="2"/>
    </row>
    <row r="13" spans="2:10">
      <c r="B13" s="7" t="s">
        <v>138</v>
      </c>
      <c r="C13" s="5" t="s">
        <v>139</v>
      </c>
      <c r="D13" s="2"/>
      <c r="F13" s="2"/>
      <c r="G13" s="7" t="s">
        <v>140</v>
      </c>
      <c r="H13" s="5" t="s">
        <v>141</v>
      </c>
      <c r="I13" s="2"/>
      <c r="J13" s="2"/>
    </row>
    <row r="14" ht="27" spans="2:10">
      <c r="B14" s="4" t="s">
        <v>142</v>
      </c>
      <c r="C14" s="5" t="s">
        <v>143</v>
      </c>
      <c r="D14" s="2"/>
      <c r="F14" s="2"/>
      <c r="G14" s="7" t="s">
        <v>144</v>
      </c>
      <c r="H14" s="5" t="s">
        <v>145</v>
      </c>
      <c r="I14" s="16"/>
      <c r="J14" s="16"/>
    </row>
    <row r="15" spans="2:10">
      <c r="B15" s="4" t="s">
        <v>146</v>
      </c>
      <c r="C15" s="5" t="s">
        <v>147</v>
      </c>
      <c r="D15" s="2"/>
      <c r="F15" s="2"/>
      <c r="G15" s="7" t="s">
        <v>148</v>
      </c>
      <c r="H15" s="2"/>
      <c r="I15" s="2"/>
      <c r="J15" s="2"/>
    </row>
    <row r="16" ht="27" spans="2:10">
      <c r="B16" s="4" t="s">
        <v>149</v>
      </c>
      <c r="C16" s="5" t="s">
        <v>150</v>
      </c>
      <c r="D16" s="2"/>
      <c r="F16" s="2"/>
      <c r="G16" s="7" t="s">
        <v>151</v>
      </c>
      <c r="H16" s="2"/>
      <c r="I16" s="2"/>
      <c r="J16" s="2"/>
    </row>
    <row r="17" ht="27" spans="2:10">
      <c r="B17" s="11" t="s">
        <v>152</v>
      </c>
      <c r="C17" s="5" t="s">
        <v>153</v>
      </c>
      <c r="D17" s="2"/>
      <c r="F17" s="2"/>
      <c r="G17" s="7" t="s">
        <v>154</v>
      </c>
      <c r="H17" s="2"/>
      <c r="I17" s="2"/>
      <c r="J17" s="2"/>
    </row>
    <row r="18" spans="2:10">
      <c r="B18" s="4" t="s">
        <v>155</v>
      </c>
      <c r="C18" s="5" t="s">
        <v>156</v>
      </c>
      <c r="D18" s="2"/>
      <c r="F18" s="2"/>
      <c r="G18" s="7" t="s">
        <v>157</v>
      </c>
      <c r="H18" s="2"/>
      <c r="I18" s="2"/>
      <c r="J18" s="2"/>
    </row>
    <row r="19" ht="27" spans="2:10">
      <c r="B19" s="4" t="s">
        <v>158</v>
      </c>
      <c r="C19" s="5" t="s">
        <v>159</v>
      </c>
      <c r="D19" s="2"/>
      <c r="F19" s="2"/>
      <c r="G19" s="7" t="s">
        <v>160</v>
      </c>
      <c r="H19" s="2"/>
      <c r="I19" s="2"/>
      <c r="J19" s="2"/>
    </row>
    <row r="20" spans="2:10">
      <c r="B20" s="4" t="s">
        <v>161</v>
      </c>
      <c r="C20" s="9" t="s">
        <v>162</v>
      </c>
      <c r="I20" s="16"/>
      <c r="J20" s="16"/>
    </row>
    <row r="21" spans="9:10">
      <c r="I21" s="2"/>
      <c r="J21" s="2"/>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黄志伟</cp:lastModifiedBy>
  <dcterms:created xsi:type="dcterms:W3CDTF">2019-09-24T10:42:00Z</dcterms:created>
  <dcterms:modified xsi:type="dcterms:W3CDTF">2023-02-28T02:05:37Z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2F8B161FA0F74243A13A822BF460C964</vt:lpwstr>
  </property>
  <property fmtid="{D5CDD505-2E9C-101B-9397-08002B2CF9AE}" pid="4" name="KSOReadingLayout">
    <vt:bool>true</vt:bool>
  </property>
</Properties>
</file>