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<sst xmlns="http://schemas.openxmlformats.org/spreadsheetml/2006/main" count="126" uniqueCount="70">
  <si>
    <t>睢县2021年高标准农田建设项目明细表</t>
  </si>
  <si>
    <t>序号</t>
  </si>
  <si>
    <t>乡镇</t>
  </si>
  <si>
    <t>村委</t>
  </si>
  <si>
    <t>总金额</t>
  </si>
  <si>
    <t>机井工程</t>
  </si>
  <si>
    <t>田间道路</t>
  </si>
  <si>
    <t>地埋低压电缆</t>
  </si>
  <si>
    <t>机井配套水泵、水表</t>
  </si>
  <si>
    <t>金额小计</t>
  </si>
  <si>
    <t>建设内容（新打机井）</t>
  </si>
  <si>
    <t>资金规模</t>
  </si>
  <si>
    <t>建设内容（修复旧井）</t>
  </si>
  <si>
    <t>建设内容（井房拆除）</t>
  </si>
  <si>
    <t>建设内容（5米）</t>
  </si>
  <si>
    <t>建设内容（4米）</t>
  </si>
  <si>
    <t>建设内容（3.5米）</t>
  </si>
  <si>
    <t>建设内容</t>
  </si>
  <si>
    <t>涧岗</t>
  </si>
  <si>
    <t>陈半芝村</t>
  </si>
  <si>
    <t>陈小楼村</t>
  </si>
  <si>
    <t>韩吉营村</t>
  </si>
  <si>
    <t>恒山村</t>
  </si>
  <si>
    <t>黄菜元村</t>
  </si>
  <si>
    <t>黄大庄村</t>
  </si>
  <si>
    <t>黄小楼村</t>
  </si>
  <si>
    <t>关张村</t>
  </si>
  <si>
    <t>郭营村</t>
  </si>
  <si>
    <t>涧岗村</t>
  </si>
  <si>
    <t>土西村</t>
  </si>
  <si>
    <t>均庄村</t>
  </si>
  <si>
    <t>小乔村</t>
  </si>
  <si>
    <t>王庄村</t>
  </si>
  <si>
    <t>木鱼井村</t>
  </si>
  <si>
    <t>土东村</t>
  </si>
  <si>
    <t>轩屯村</t>
  </si>
  <si>
    <t>前吴村</t>
  </si>
  <si>
    <t>学庄村</t>
  </si>
  <si>
    <t>闫庄村</t>
  </si>
  <si>
    <t>张小集村</t>
  </si>
  <si>
    <t>董店乡</t>
  </si>
  <si>
    <t>帝丘许庄村</t>
  </si>
  <si>
    <t>朱营村</t>
  </si>
  <si>
    <t>楚楼村</t>
  </si>
  <si>
    <t>阙庄村</t>
  </si>
  <si>
    <t>六六湾村</t>
  </si>
  <si>
    <t>雷屯村</t>
  </si>
  <si>
    <t>玉皇庙村</t>
  </si>
  <si>
    <t>河沿村</t>
  </si>
  <si>
    <t>台北村</t>
  </si>
  <si>
    <t>王楼村</t>
  </si>
  <si>
    <t>台南村</t>
  </si>
  <si>
    <t>董东村</t>
  </si>
  <si>
    <t>赵楼村</t>
  </si>
  <si>
    <t>帝西村</t>
  </si>
  <si>
    <t>何庄村</t>
  </si>
  <si>
    <t>泊头村</t>
  </si>
  <si>
    <t>曹营村</t>
  </si>
  <si>
    <t>安楼村</t>
  </si>
  <si>
    <t>王集村</t>
  </si>
  <si>
    <t>林场村</t>
  </si>
  <si>
    <t>刘小庄村</t>
  </si>
  <si>
    <t>马口村</t>
  </si>
  <si>
    <t>曹庄村</t>
  </si>
  <si>
    <t>皇城寨村</t>
  </si>
  <si>
    <t>姜营村</t>
  </si>
  <si>
    <t>董西村</t>
  </si>
  <si>
    <t>陈庄村</t>
  </si>
  <si>
    <t>刘楼村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</si>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</sst>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1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4" borderId="12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49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53"/>
  <sheetViews>
    <sheetView tabSelected="1" workbookViewId="0">
      <pane xSplit="11" topLeftCell="L1" activePane="topRight" state="frozen"/>
      <selection/>
      <selection pane="topRight" activeCell="D24" sqref="D24"/>
    </sheetView>
  </sheetViews>
  <sheetFormatPr defaultColWidth="9" defaultRowHeight="13.5"/>
  <cols>
    <col min="1" max="1" width="5.375" style="1" customWidth="1"/>
    <col min="2" max="3" width="9" style="1"/>
    <col min="4" max="5" width="12.875" style="1" customWidth="1"/>
    <col min="6" max="6" width="8" style="1" customWidth="1"/>
    <col min="7" max="7" width="10.375" style="1" customWidth="1"/>
    <col min="8" max="8" width="8" style="1" customWidth="1"/>
    <col min="9" max="9" width="10.375" style="1"/>
    <col min="10" max="10" width="10.375" style="1" customWidth="1"/>
    <col min="11" max="12" width="10.375" style="1"/>
    <col min="13" max="13" width="9" style="1"/>
    <col min="14" max="14" width="9.375" style="1"/>
    <col min="15" max="15" width="9" style="1"/>
    <col min="16" max="16" width="9.375" style="1"/>
    <col min="17" max="17" width="8.30833333333333" style="1" customWidth="1"/>
    <col min="18" max="18" width="7.15" style="1" customWidth="1"/>
    <col min="19" max="19" width="9" style="1"/>
    <col min="20" max="20" width="9.14166666666667" style="1" customWidth="1"/>
    <col min="21" max="21" width="9" style="1"/>
    <col min="22" max="22" width="9.15" style="1" customWidth="1"/>
    <col min="23" max="23" width="12.625" style="1"/>
    <col min="24" max="16384" width="9" style="1"/>
  </cols>
  <sheetData>
    <row r="1" ht="25.5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/>
      <c r="I2" s="5"/>
      <c r="J2" s="5"/>
      <c r="K2" s="15"/>
      <c r="L2" s="16" t="s">
        <v>6</v>
      </c>
      <c r="M2" s="16"/>
      <c r="N2" s="16"/>
      <c r="O2" s="16"/>
      <c r="P2" s="16"/>
      <c r="Q2" s="16"/>
      <c r="R2" s="16"/>
      <c r="S2" s="16" t="s">
        <v>7</v>
      </c>
      <c r="T2" s="16"/>
      <c r="U2" s="9" t="s">
        <v>8</v>
      </c>
      <c r="V2" s="9"/>
    </row>
    <row r="3" ht="45" customHeight="1" spans="1:22">
      <c r="A3" s="6"/>
      <c r="B3" s="6"/>
      <c r="C3" s="6"/>
      <c r="D3" s="6"/>
      <c r="E3" s="6" t="s">
        <v>9</v>
      </c>
      <c r="F3" s="7" t="s">
        <v>10</v>
      </c>
      <c r="G3" s="8" t="s">
        <v>11</v>
      </c>
      <c r="H3" s="7" t="s">
        <v>12</v>
      </c>
      <c r="I3" s="8" t="s">
        <v>11</v>
      </c>
      <c r="J3" s="7" t="s">
        <v>13</v>
      </c>
      <c r="K3" s="8" t="s">
        <v>11</v>
      </c>
      <c r="L3" s="8" t="s">
        <v>9</v>
      </c>
      <c r="M3" s="7" t="s">
        <v>14</v>
      </c>
      <c r="N3" s="8" t="s">
        <v>11</v>
      </c>
      <c r="O3" s="7" t="s">
        <v>15</v>
      </c>
      <c r="P3" s="8" t="s">
        <v>11</v>
      </c>
      <c r="Q3" s="7" t="s">
        <v>16</v>
      </c>
      <c r="R3" s="8" t="s">
        <v>11</v>
      </c>
      <c r="S3" s="17" t="s">
        <v>17</v>
      </c>
      <c r="T3" s="18" t="s">
        <v>11</v>
      </c>
      <c r="U3" s="17" t="s">
        <v>17</v>
      </c>
      <c r="V3" s="18" t="s">
        <v>11</v>
      </c>
    </row>
    <row r="4" spans="1:22">
      <c r="A4" s="9">
        <v>1</v>
      </c>
      <c r="B4" s="9" t="s">
        <v>18</v>
      </c>
      <c r="C4" s="10" t="s">
        <v>19</v>
      </c>
      <c r="D4" s="9">
        <f>E4+L4+T4+V4</f>
        <v>1772543</v>
      </c>
      <c r="E4" s="9">
        <f t="shared" ref="E4:E25" si="0">G4+I4+K4</f>
        <v>849765</v>
      </c>
      <c r="F4" s="10">
        <v>37</v>
      </c>
      <c r="G4" s="11">
        <v>838605</v>
      </c>
      <c r="H4" s="10">
        <v>9</v>
      </c>
      <c r="I4" s="11">
        <v>11160</v>
      </c>
      <c r="J4" s="11"/>
      <c r="K4" s="11"/>
      <c r="L4" s="11">
        <f t="shared" ref="L4:L25" si="1">N4+P4+R4</f>
        <v>0</v>
      </c>
      <c r="M4" s="9"/>
      <c r="N4" s="9"/>
      <c r="O4" s="9"/>
      <c r="P4" s="9"/>
      <c r="Q4" s="9"/>
      <c r="R4" s="9"/>
      <c r="S4" s="9">
        <v>16773</v>
      </c>
      <c r="T4" s="9">
        <v>298377</v>
      </c>
      <c r="U4" s="9">
        <v>46</v>
      </c>
      <c r="V4" s="9">
        <v>624401</v>
      </c>
    </row>
    <row r="5" spans="1:22">
      <c r="A5" s="9">
        <v>2</v>
      </c>
      <c r="B5" s="9" t="s">
        <v>18</v>
      </c>
      <c r="C5" s="10" t="s">
        <v>20</v>
      </c>
      <c r="D5" s="9">
        <f t="shared" ref="D5:D36" si="2">E5+L5+T5+V5</f>
        <v>1496430</v>
      </c>
      <c r="E5" s="9">
        <f t="shared" si="0"/>
        <v>629315</v>
      </c>
      <c r="F5" s="10">
        <v>27</v>
      </c>
      <c r="G5" s="11">
        <v>611955</v>
      </c>
      <c r="H5" s="10">
        <v>14</v>
      </c>
      <c r="I5" s="11">
        <v>17360</v>
      </c>
      <c r="J5" s="11"/>
      <c r="K5" s="11"/>
      <c r="L5" s="11">
        <f t="shared" si="1"/>
        <v>0</v>
      </c>
      <c r="M5" s="9"/>
      <c r="N5" s="9"/>
      <c r="O5" s="9"/>
      <c r="P5" s="9"/>
      <c r="Q5" s="9"/>
      <c r="R5" s="9"/>
      <c r="S5" s="9">
        <v>17758</v>
      </c>
      <c r="T5" s="9">
        <v>314545</v>
      </c>
      <c r="U5" s="9">
        <v>41</v>
      </c>
      <c r="V5" s="9">
        <v>552570</v>
      </c>
    </row>
    <row r="6" spans="1:22">
      <c r="A6" s="9">
        <v>3</v>
      </c>
      <c r="B6" s="9" t="s">
        <v>18</v>
      </c>
      <c r="C6" s="10" t="s">
        <v>21</v>
      </c>
      <c r="D6" s="9">
        <f t="shared" si="2"/>
        <v>1297508</v>
      </c>
      <c r="E6" s="9">
        <f t="shared" si="0"/>
        <v>542375</v>
      </c>
      <c r="F6" s="10">
        <v>23</v>
      </c>
      <c r="G6" s="11">
        <v>521295</v>
      </c>
      <c r="H6" s="10">
        <v>17</v>
      </c>
      <c r="I6" s="11">
        <v>21080</v>
      </c>
      <c r="J6" s="11"/>
      <c r="K6" s="11"/>
      <c r="L6" s="11">
        <f t="shared" si="1"/>
        <v>0</v>
      </c>
      <c r="M6" s="9"/>
      <c r="N6" s="9"/>
      <c r="O6" s="9"/>
      <c r="P6" s="9"/>
      <c r="Q6" s="9"/>
      <c r="R6" s="9"/>
      <c r="S6" s="9">
        <v>12207</v>
      </c>
      <c r="T6" s="9">
        <v>218299</v>
      </c>
      <c r="U6" s="9">
        <v>40</v>
      </c>
      <c r="V6" s="9">
        <v>536834</v>
      </c>
    </row>
    <row r="7" spans="1:22">
      <c r="A7" s="9">
        <v>4</v>
      </c>
      <c r="B7" s="9" t="s">
        <v>18</v>
      </c>
      <c r="C7" s="10" t="s">
        <v>22</v>
      </c>
      <c r="D7" s="9">
        <f t="shared" si="2"/>
        <v>1556625</v>
      </c>
      <c r="E7" s="9">
        <f t="shared" si="0"/>
        <v>694830</v>
      </c>
      <c r="F7" s="10">
        <v>30</v>
      </c>
      <c r="G7" s="11">
        <v>679950</v>
      </c>
      <c r="H7" s="10">
        <v>12</v>
      </c>
      <c r="I7" s="11">
        <v>14880</v>
      </c>
      <c r="J7" s="11"/>
      <c r="K7" s="11"/>
      <c r="L7" s="11">
        <f t="shared" si="1"/>
        <v>0</v>
      </c>
      <c r="M7" s="9"/>
      <c r="N7" s="9"/>
      <c r="O7" s="9"/>
      <c r="P7" s="9"/>
      <c r="Q7" s="9"/>
      <c r="R7" s="9"/>
      <c r="S7" s="9">
        <v>16550</v>
      </c>
      <c r="T7" s="9">
        <v>294166</v>
      </c>
      <c r="U7" s="9">
        <v>42</v>
      </c>
      <c r="V7" s="9">
        <v>567629</v>
      </c>
    </row>
    <row r="8" spans="1:22">
      <c r="A8" s="9">
        <v>5</v>
      </c>
      <c r="B8" s="9" t="s">
        <v>18</v>
      </c>
      <c r="C8" s="10" t="s">
        <v>23</v>
      </c>
      <c r="D8" s="9">
        <f t="shared" si="2"/>
        <v>6029856</v>
      </c>
      <c r="E8" s="9">
        <f t="shared" si="0"/>
        <v>760895</v>
      </c>
      <c r="F8" s="10">
        <v>31</v>
      </c>
      <c r="G8" s="11">
        <v>702615</v>
      </c>
      <c r="H8" s="10">
        <v>47</v>
      </c>
      <c r="I8" s="11">
        <v>58280</v>
      </c>
      <c r="J8" s="11"/>
      <c r="K8" s="11"/>
      <c r="L8" s="11">
        <f t="shared" si="1"/>
        <v>3609618</v>
      </c>
      <c r="M8" s="9">
        <v>1981</v>
      </c>
      <c r="N8" s="9">
        <v>2872450</v>
      </c>
      <c r="O8" s="9">
        <v>1081</v>
      </c>
      <c r="P8" s="9">
        <v>737168</v>
      </c>
      <c r="Q8" s="9"/>
      <c r="R8" s="9"/>
      <c r="S8" s="9">
        <v>35277</v>
      </c>
      <c r="T8" s="9">
        <v>624251</v>
      </c>
      <c r="U8" s="9">
        <v>78</v>
      </c>
      <c r="V8" s="9">
        <v>1035092</v>
      </c>
    </row>
    <row r="9" spans="1:22">
      <c r="A9" s="9">
        <v>6</v>
      </c>
      <c r="B9" s="9" t="s">
        <v>18</v>
      </c>
      <c r="C9" s="10" t="s">
        <v>24</v>
      </c>
      <c r="D9" s="9">
        <f t="shared" si="2"/>
        <v>3312314</v>
      </c>
      <c r="E9" s="9">
        <f t="shared" si="0"/>
        <v>595025</v>
      </c>
      <c r="F9" s="10">
        <v>25</v>
      </c>
      <c r="G9" s="11">
        <v>566625</v>
      </c>
      <c r="H9" s="10">
        <v>10</v>
      </c>
      <c r="I9" s="11">
        <v>12400</v>
      </c>
      <c r="J9" s="11">
        <v>32</v>
      </c>
      <c r="K9" s="11">
        <v>16000</v>
      </c>
      <c r="L9" s="11">
        <f t="shared" si="1"/>
        <v>1987950</v>
      </c>
      <c r="M9" s="9">
        <v>1371</v>
      </c>
      <c r="N9" s="9">
        <v>1987950</v>
      </c>
      <c r="O9" s="9"/>
      <c r="P9" s="9"/>
      <c r="Q9" s="9"/>
      <c r="R9" s="9"/>
      <c r="S9" s="9">
        <v>14493</v>
      </c>
      <c r="T9" s="9">
        <v>256983</v>
      </c>
      <c r="U9" s="9">
        <v>35</v>
      </c>
      <c r="V9" s="9">
        <v>472356</v>
      </c>
    </row>
    <row r="10" spans="1:22">
      <c r="A10" s="9">
        <v>7</v>
      </c>
      <c r="B10" s="9" t="s">
        <v>18</v>
      </c>
      <c r="C10" s="10" t="s">
        <v>25</v>
      </c>
      <c r="D10" s="9">
        <f t="shared" si="2"/>
        <v>5700849</v>
      </c>
      <c r="E10" s="9">
        <f t="shared" si="0"/>
        <v>764565</v>
      </c>
      <c r="F10" s="10">
        <v>33</v>
      </c>
      <c r="G10" s="11">
        <v>747945</v>
      </c>
      <c r="H10" s="10">
        <v>13</v>
      </c>
      <c r="I10" s="11">
        <v>16120</v>
      </c>
      <c r="J10" s="11">
        <v>1</v>
      </c>
      <c r="K10" s="11">
        <v>500</v>
      </c>
      <c r="L10" s="11">
        <f t="shared" si="1"/>
        <v>4002490</v>
      </c>
      <c r="M10" s="9">
        <v>1770</v>
      </c>
      <c r="N10" s="9">
        <v>2566500</v>
      </c>
      <c r="O10" s="9">
        <v>2111</v>
      </c>
      <c r="P10" s="9">
        <v>1435990</v>
      </c>
      <c r="Q10" s="9"/>
      <c r="R10" s="9"/>
      <c r="S10" s="9">
        <v>17615</v>
      </c>
      <c r="T10" s="9">
        <v>312949</v>
      </c>
      <c r="U10" s="9">
        <v>46</v>
      </c>
      <c r="V10" s="9">
        <v>620845</v>
      </c>
    </row>
    <row r="11" spans="1:22">
      <c r="A11" s="9">
        <v>8</v>
      </c>
      <c r="B11" s="9" t="s">
        <v>18</v>
      </c>
      <c r="C11" s="10" t="s">
        <v>26</v>
      </c>
      <c r="D11" s="9">
        <f t="shared" si="2"/>
        <v>1033191</v>
      </c>
      <c r="E11" s="9">
        <f t="shared" si="0"/>
        <v>292295</v>
      </c>
      <c r="F11" s="10">
        <v>11</v>
      </c>
      <c r="G11" s="11">
        <v>249315</v>
      </c>
      <c r="H11" s="10">
        <v>27</v>
      </c>
      <c r="I11" s="11">
        <v>33480</v>
      </c>
      <c r="J11" s="11">
        <v>19</v>
      </c>
      <c r="K11" s="11">
        <v>9500</v>
      </c>
      <c r="L11" s="11">
        <f t="shared" si="1"/>
        <v>0</v>
      </c>
      <c r="M11" s="9"/>
      <c r="N11" s="9">
        <v>0</v>
      </c>
      <c r="O11" s="9"/>
      <c r="P11" s="9"/>
      <c r="Q11" s="9"/>
      <c r="R11" s="9"/>
      <c r="S11" s="9">
        <v>13387</v>
      </c>
      <c r="T11" s="9">
        <v>238369</v>
      </c>
      <c r="U11" s="9">
        <v>38</v>
      </c>
      <c r="V11" s="9">
        <v>502527</v>
      </c>
    </row>
    <row r="12" spans="1:22">
      <c r="A12" s="9">
        <v>9</v>
      </c>
      <c r="B12" s="9" t="s">
        <v>18</v>
      </c>
      <c r="C12" s="10" t="s">
        <v>27</v>
      </c>
      <c r="D12" s="9">
        <f t="shared" si="2"/>
        <v>1387495</v>
      </c>
      <c r="E12" s="9">
        <f t="shared" si="0"/>
        <v>368150</v>
      </c>
      <c r="F12" s="10">
        <v>14</v>
      </c>
      <c r="G12" s="11">
        <v>317310</v>
      </c>
      <c r="H12" s="10">
        <v>41</v>
      </c>
      <c r="I12" s="11">
        <v>50840</v>
      </c>
      <c r="J12" s="11"/>
      <c r="K12" s="11">
        <v>0</v>
      </c>
      <c r="L12" s="11">
        <f t="shared" si="1"/>
        <v>0</v>
      </c>
      <c r="M12" s="9"/>
      <c r="N12" s="9">
        <v>0</v>
      </c>
      <c r="O12" s="9"/>
      <c r="P12" s="9"/>
      <c r="Q12" s="9"/>
      <c r="R12" s="9"/>
      <c r="S12" s="9">
        <v>16415</v>
      </c>
      <c r="T12" s="9">
        <v>293763</v>
      </c>
      <c r="U12" s="9">
        <v>55</v>
      </c>
      <c r="V12" s="9">
        <v>725582</v>
      </c>
    </row>
    <row r="13" spans="1:22">
      <c r="A13" s="9">
        <v>10</v>
      </c>
      <c r="B13" s="9" t="s">
        <v>18</v>
      </c>
      <c r="C13" s="10" t="s">
        <v>28</v>
      </c>
      <c r="D13" s="9">
        <f t="shared" si="2"/>
        <v>2155449</v>
      </c>
      <c r="E13" s="9">
        <f t="shared" si="0"/>
        <v>946625</v>
      </c>
      <c r="F13" s="10">
        <v>41</v>
      </c>
      <c r="G13" s="11">
        <v>929265</v>
      </c>
      <c r="H13" s="10">
        <v>14</v>
      </c>
      <c r="I13" s="11">
        <v>17360</v>
      </c>
      <c r="J13" s="11"/>
      <c r="K13" s="11">
        <v>0</v>
      </c>
      <c r="L13" s="11">
        <f t="shared" si="1"/>
        <v>0</v>
      </c>
      <c r="M13" s="9"/>
      <c r="N13" s="9">
        <v>0</v>
      </c>
      <c r="O13" s="9"/>
      <c r="P13" s="9"/>
      <c r="Q13" s="9"/>
      <c r="R13" s="9"/>
      <c r="S13" s="9">
        <v>26292</v>
      </c>
      <c r="T13" s="9">
        <v>464880</v>
      </c>
      <c r="U13" s="9">
        <v>55</v>
      </c>
      <c r="V13" s="9">
        <v>743944</v>
      </c>
    </row>
    <row r="14" spans="1:22">
      <c r="A14" s="9">
        <v>11</v>
      </c>
      <c r="B14" s="9" t="s">
        <v>18</v>
      </c>
      <c r="C14" s="10" t="s">
        <v>29</v>
      </c>
      <c r="D14" s="9">
        <f t="shared" si="2"/>
        <v>1199264</v>
      </c>
      <c r="E14" s="9">
        <f t="shared" si="0"/>
        <v>560140</v>
      </c>
      <c r="F14" s="10">
        <v>24</v>
      </c>
      <c r="G14" s="11">
        <v>543960</v>
      </c>
      <c r="H14" s="10">
        <v>7</v>
      </c>
      <c r="I14" s="11">
        <v>8680</v>
      </c>
      <c r="J14" s="11">
        <v>15</v>
      </c>
      <c r="K14" s="11">
        <v>7500</v>
      </c>
      <c r="L14" s="11">
        <f t="shared" si="1"/>
        <v>0</v>
      </c>
      <c r="M14" s="9"/>
      <c r="N14" s="9">
        <v>0</v>
      </c>
      <c r="O14" s="9"/>
      <c r="P14" s="9"/>
      <c r="Q14" s="9"/>
      <c r="R14" s="9"/>
      <c r="S14" s="9">
        <v>12351</v>
      </c>
      <c r="T14" s="9">
        <v>219209</v>
      </c>
      <c r="U14" s="9">
        <v>31</v>
      </c>
      <c r="V14" s="9">
        <v>419915</v>
      </c>
    </row>
    <row r="15" spans="1:22">
      <c r="A15" s="9">
        <v>12</v>
      </c>
      <c r="B15" s="9" t="s">
        <v>18</v>
      </c>
      <c r="C15" s="10" t="s">
        <v>30</v>
      </c>
      <c r="D15" s="9">
        <f t="shared" si="2"/>
        <v>2251774</v>
      </c>
      <c r="E15" s="9">
        <f t="shared" si="0"/>
        <v>907495</v>
      </c>
      <c r="F15" s="10">
        <v>39</v>
      </c>
      <c r="G15" s="11">
        <v>883935</v>
      </c>
      <c r="H15" s="10">
        <v>19</v>
      </c>
      <c r="I15" s="11">
        <v>23560</v>
      </c>
      <c r="J15" s="11"/>
      <c r="K15" s="11">
        <v>0</v>
      </c>
      <c r="L15" s="11">
        <f t="shared" si="1"/>
        <v>216001</v>
      </c>
      <c r="M15" s="9"/>
      <c r="N15" s="9">
        <v>0</v>
      </c>
      <c r="O15" s="9">
        <v>316</v>
      </c>
      <c r="P15" s="9">
        <v>216001</v>
      </c>
      <c r="Q15" s="9"/>
      <c r="R15" s="9"/>
      <c r="S15" s="9">
        <v>19440</v>
      </c>
      <c r="T15" s="9">
        <v>346644</v>
      </c>
      <c r="U15" s="9">
        <v>58</v>
      </c>
      <c r="V15" s="9">
        <v>781634</v>
      </c>
    </row>
    <row r="16" spans="1:22">
      <c r="A16" s="9">
        <v>13</v>
      </c>
      <c r="B16" s="9" t="s">
        <v>18</v>
      </c>
      <c r="C16" s="10" t="s">
        <v>31</v>
      </c>
      <c r="D16" s="9">
        <f t="shared" si="2"/>
        <v>1318097</v>
      </c>
      <c r="E16" s="9">
        <f t="shared" si="0"/>
        <v>560080</v>
      </c>
      <c r="F16" s="10">
        <v>24</v>
      </c>
      <c r="G16" s="11">
        <v>543960</v>
      </c>
      <c r="H16" s="10">
        <v>13</v>
      </c>
      <c r="I16" s="11">
        <v>16120</v>
      </c>
      <c r="J16" s="11"/>
      <c r="K16" s="11">
        <v>0</v>
      </c>
      <c r="L16" s="11">
        <f t="shared" si="1"/>
        <v>0</v>
      </c>
      <c r="M16" s="9"/>
      <c r="N16" s="9">
        <v>0</v>
      </c>
      <c r="O16" s="9"/>
      <c r="P16" s="9"/>
      <c r="Q16" s="9"/>
      <c r="R16" s="9"/>
      <c r="S16" s="9">
        <v>14637</v>
      </c>
      <c r="T16" s="9">
        <v>259476</v>
      </c>
      <c r="U16" s="9">
        <v>37</v>
      </c>
      <c r="V16" s="9">
        <v>498541</v>
      </c>
    </row>
    <row r="17" spans="1:22">
      <c r="A17" s="9">
        <v>14</v>
      </c>
      <c r="B17" s="9" t="s">
        <v>18</v>
      </c>
      <c r="C17" s="10" t="s">
        <v>32</v>
      </c>
      <c r="D17" s="9">
        <f t="shared" si="2"/>
        <v>2595456</v>
      </c>
      <c r="E17" s="9">
        <f t="shared" si="0"/>
        <v>686185</v>
      </c>
      <c r="F17" s="10">
        <v>29</v>
      </c>
      <c r="G17" s="11">
        <v>657285</v>
      </c>
      <c r="H17" s="10">
        <v>10</v>
      </c>
      <c r="I17" s="11">
        <v>12400</v>
      </c>
      <c r="J17" s="11">
        <v>33</v>
      </c>
      <c r="K17" s="11">
        <v>16500</v>
      </c>
      <c r="L17" s="11">
        <f t="shared" si="1"/>
        <v>1077598</v>
      </c>
      <c r="M17" s="9"/>
      <c r="N17" s="9">
        <v>0</v>
      </c>
      <c r="O17" s="9">
        <v>1595</v>
      </c>
      <c r="P17" s="9">
        <v>1077598</v>
      </c>
      <c r="Q17" s="9"/>
      <c r="R17" s="9"/>
      <c r="S17" s="9">
        <v>17196</v>
      </c>
      <c r="T17" s="9">
        <v>304467</v>
      </c>
      <c r="U17" s="9">
        <v>39</v>
      </c>
      <c r="V17" s="9">
        <v>527206</v>
      </c>
    </row>
    <row r="18" spans="1:22">
      <c r="A18" s="9">
        <v>15</v>
      </c>
      <c r="B18" s="9" t="s">
        <v>18</v>
      </c>
      <c r="C18" s="10" t="s">
        <v>33</v>
      </c>
      <c r="D18" s="9">
        <f t="shared" si="2"/>
        <v>1815951</v>
      </c>
      <c r="E18" s="9">
        <f t="shared" si="0"/>
        <v>833300</v>
      </c>
      <c r="F18" s="10">
        <v>36</v>
      </c>
      <c r="G18" s="11">
        <v>815940</v>
      </c>
      <c r="H18" s="10">
        <v>14</v>
      </c>
      <c r="I18" s="11">
        <v>17360</v>
      </c>
      <c r="J18" s="11"/>
      <c r="K18" s="11">
        <v>0</v>
      </c>
      <c r="L18" s="11">
        <f t="shared" si="1"/>
        <v>0</v>
      </c>
      <c r="M18" s="9"/>
      <c r="N18" s="9">
        <v>0</v>
      </c>
      <c r="O18" s="9"/>
      <c r="P18" s="9"/>
      <c r="Q18" s="9"/>
      <c r="R18" s="9"/>
      <c r="S18" s="9">
        <v>17228</v>
      </c>
      <c r="T18" s="9">
        <v>306955</v>
      </c>
      <c r="U18" s="9">
        <v>50</v>
      </c>
      <c r="V18" s="9">
        <v>675696</v>
      </c>
    </row>
    <row r="19" spans="1:22">
      <c r="A19" s="9">
        <v>16</v>
      </c>
      <c r="B19" s="9" t="s">
        <v>18</v>
      </c>
      <c r="C19" s="10" t="s">
        <v>34</v>
      </c>
      <c r="D19" s="9">
        <f t="shared" si="2"/>
        <v>4251622</v>
      </c>
      <c r="E19" s="9">
        <f t="shared" si="0"/>
        <v>501605</v>
      </c>
      <c r="F19" s="10">
        <v>21</v>
      </c>
      <c r="G19" s="11">
        <v>475965</v>
      </c>
      <c r="H19" s="10">
        <v>11</v>
      </c>
      <c r="I19" s="11">
        <v>13640</v>
      </c>
      <c r="J19" s="11">
        <v>24</v>
      </c>
      <c r="K19" s="11">
        <v>12000</v>
      </c>
      <c r="L19" s="11">
        <f t="shared" si="1"/>
        <v>2591327</v>
      </c>
      <c r="M19" s="9">
        <v>1133</v>
      </c>
      <c r="N19" s="9">
        <v>1642850</v>
      </c>
      <c r="O19" s="9">
        <v>1390</v>
      </c>
      <c r="P19" s="9">
        <v>948477</v>
      </c>
      <c r="Q19" s="9"/>
      <c r="R19" s="9"/>
      <c r="S19" s="9">
        <v>15979</v>
      </c>
      <c r="T19" s="9">
        <v>282174</v>
      </c>
      <c r="U19" s="9">
        <v>32</v>
      </c>
      <c r="V19" s="9">
        <v>876516</v>
      </c>
    </row>
    <row r="20" spans="1:22">
      <c r="A20" s="9">
        <v>17</v>
      </c>
      <c r="B20" s="9" t="s">
        <v>18</v>
      </c>
      <c r="C20" s="10" t="s">
        <v>35</v>
      </c>
      <c r="D20" s="9">
        <f t="shared" si="2"/>
        <v>3002850</v>
      </c>
      <c r="E20" s="9">
        <f t="shared" si="0"/>
        <v>402580</v>
      </c>
      <c r="F20" s="10">
        <v>16</v>
      </c>
      <c r="G20" s="11">
        <v>362640</v>
      </c>
      <c r="H20" s="10">
        <v>31</v>
      </c>
      <c r="I20" s="11">
        <v>38440</v>
      </c>
      <c r="J20" s="11">
        <v>3</v>
      </c>
      <c r="K20" s="11">
        <v>1500</v>
      </c>
      <c r="L20" s="11">
        <f t="shared" si="1"/>
        <v>1689136</v>
      </c>
      <c r="M20" s="9"/>
      <c r="N20" s="9">
        <v>0</v>
      </c>
      <c r="O20" s="9">
        <v>2501</v>
      </c>
      <c r="P20" s="9">
        <v>1689136</v>
      </c>
      <c r="Q20" s="9"/>
      <c r="R20" s="9"/>
      <c r="S20" s="9">
        <v>16190</v>
      </c>
      <c r="T20" s="9">
        <v>288463</v>
      </c>
      <c r="U20" s="9">
        <v>47</v>
      </c>
      <c r="V20" s="9">
        <v>622671</v>
      </c>
    </row>
    <row r="21" spans="1:22">
      <c r="A21" s="9">
        <v>18</v>
      </c>
      <c r="B21" s="9" t="s">
        <v>18</v>
      </c>
      <c r="C21" s="10" t="s">
        <v>36</v>
      </c>
      <c r="D21" s="9">
        <f t="shared" si="2"/>
        <v>1564845</v>
      </c>
      <c r="E21" s="9">
        <f t="shared" si="0"/>
        <v>625090</v>
      </c>
      <c r="F21" s="10">
        <v>26</v>
      </c>
      <c r="G21" s="11">
        <v>589290</v>
      </c>
      <c r="H21" s="10">
        <v>20</v>
      </c>
      <c r="I21" s="11">
        <v>24800</v>
      </c>
      <c r="J21" s="11">
        <v>22</v>
      </c>
      <c r="K21" s="11">
        <v>11000</v>
      </c>
      <c r="L21" s="11">
        <f t="shared" si="1"/>
        <v>0</v>
      </c>
      <c r="M21" s="9"/>
      <c r="N21" s="9">
        <v>0</v>
      </c>
      <c r="O21" s="9"/>
      <c r="P21" s="9"/>
      <c r="Q21" s="9"/>
      <c r="R21" s="9"/>
      <c r="S21" s="9">
        <v>18212</v>
      </c>
      <c r="T21" s="9">
        <v>323282</v>
      </c>
      <c r="U21" s="9">
        <v>46</v>
      </c>
      <c r="V21" s="9">
        <v>616473</v>
      </c>
    </row>
    <row r="22" spans="1:22">
      <c r="A22" s="9">
        <v>19</v>
      </c>
      <c r="B22" s="9" t="s">
        <v>18</v>
      </c>
      <c r="C22" s="10" t="s">
        <v>37</v>
      </c>
      <c r="D22" s="9">
        <f t="shared" si="2"/>
        <v>2454617</v>
      </c>
      <c r="E22" s="9">
        <f t="shared" si="0"/>
        <v>626835</v>
      </c>
      <c r="F22" s="10">
        <v>27</v>
      </c>
      <c r="G22" s="11">
        <v>611955</v>
      </c>
      <c r="H22" s="10">
        <v>12</v>
      </c>
      <c r="I22" s="11">
        <v>14880</v>
      </c>
      <c r="J22" s="11"/>
      <c r="K22" s="11">
        <v>0</v>
      </c>
      <c r="L22" s="11">
        <f t="shared" si="1"/>
        <v>1094896</v>
      </c>
      <c r="M22" s="9"/>
      <c r="N22" s="9">
        <v>0</v>
      </c>
      <c r="O22" s="9">
        <v>1627</v>
      </c>
      <c r="P22" s="9">
        <v>1094896</v>
      </c>
      <c r="Q22" s="9"/>
      <c r="R22" s="9"/>
      <c r="S22" s="9">
        <v>11524</v>
      </c>
      <c r="T22" s="9">
        <v>206302</v>
      </c>
      <c r="U22" s="9">
        <v>39</v>
      </c>
      <c r="V22" s="9">
        <v>526584</v>
      </c>
    </row>
    <row r="23" spans="1:22">
      <c r="A23" s="9">
        <v>20</v>
      </c>
      <c r="B23" s="9" t="s">
        <v>18</v>
      </c>
      <c r="C23" s="10" t="s">
        <v>38</v>
      </c>
      <c r="D23" s="9">
        <f t="shared" si="2"/>
        <v>2120787</v>
      </c>
      <c r="E23" s="9">
        <f t="shared" si="0"/>
        <v>787625</v>
      </c>
      <c r="F23" s="10">
        <v>33</v>
      </c>
      <c r="G23" s="11">
        <v>747945</v>
      </c>
      <c r="H23" s="10">
        <v>32</v>
      </c>
      <c r="I23" s="11">
        <v>39680</v>
      </c>
      <c r="J23" s="11"/>
      <c r="K23" s="11">
        <v>0</v>
      </c>
      <c r="L23" s="11">
        <f t="shared" si="1"/>
        <v>0</v>
      </c>
      <c r="M23" s="9"/>
      <c r="N23" s="9">
        <v>0</v>
      </c>
      <c r="O23" s="9"/>
      <c r="P23" s="9"/>
      <c r="Q23" s="9"/>
      <c r="R23" s="9"/>
      <c r="S23" s="9">
        <v>26185</v>
      </c>
      <c r="T23" s="9">
        <v>464611</v>
      </c>
      <c r="U23" s="9">
        <v>65</v>
      </c>
      <c r="V23" s="9">
        <v>868551</v>
      </c>
    </row>
    <row r="24" spans="1:22">
      <c r="A24" s="9">
        <v>21</v>
      </c>
      <c r="B24" s="9" t="s">
        <v>18</v>
      </c>
      <c r="C24" s="10" t="s">
        <v>39</v>
      </c>
      <c r="D24" s="9">
        <f t="shared" si="2"/>
        <v>1771709</v>
      </c>
      <c r="E24" s="9">
        <f t="shared" si="0"/>
        <v>829580</v>
      </c>
      <c r="F24" s="10">
        <v>36</v>
      </c>
      <c r="G24" s="11">
        <v>815940</v>
      </c>
      <c r="H24" s="10">
        <v>11</v>
      </c>
      <c r="I24" s="11">
        <v>13640</v>
      </c>
      <c r="J24" s="11"/>
      <c r="K24" s="11">
        <v>0</v>
      </c>
      <c r="L24" s="11">
        <f t="shared" si="1"/>
        <v>0</v>
      </c>
      <c r="M24" s="9"/>
      <c r="N24" s="9">
        <v>0</v>
      </c>
      <c r="O24" s="9"/>
      <c r="P24" s="9"/>
      <c r="Q24" s="9"/>
      <c r="R24" s="9"/>
      <c r="S24" s="9">
        <v>17180</v>
      </c>
      <c r="T24" s="9">
        <v>305421</v>
      </c>
      <c r="U24" s="9">
        <v>47</v>
      </c>
      <c r="V24" s="9">
        <v>636708</v>
      </c>
    </row>
    <row r="25" spans="1:22">
      <c r="A25" s="9">
        <v>22</v>
      </c>
      <c r="B25" s="9" t="s">
        <v>40</v>
      </c>
      <c r="C25" s="12" t="s">
        <v>41</v>
      </c>
      <c r="D25" s="9">
        <f t="shared" si="2"/>
        <v>3740228</v>
      </c>
      <c r="E25" s="9">
        <f t="shared" si="0"/>
        <v>735200</v>
      </c>
      <c r="F25" s="13">
        <v>32</v>
      </c>
      <c r="G25" s="9">
        <v>725280</v>
      </c>
      <c r="H25" s="13">
        <v>8</v>
      </c>
      <c r="I25" s="9">
        <v>9920</v>
      </c>
      <c r="J25" s="9"/>
      <c r="K25" s="9">
        <v>0</v>
      </c>
      <c r="L25" s="11">
        <f t="shared" si="1"/>
        <v>2134740</v>
      </c>
      <c r="M25" s="9"/>
      <c r="N25" s="9">
        <v>0</v>
      </c>
      <c r="O25" s="9">
        <v>3150</v>
      </c>
      <c r="P25" s="9">
        <v>2134740</v>
      </c>
      <c r="Q25" s="9"/>
      <c r="R25" s="9"/>
      <c r="S25" s="9">
        <v>18520</v>
      </c>
      <c r="T25" s="9">
        <v>327558</v>
      </c>
      <c r="U25" s="9">
        <v>40</v>
      </c>
      <c r="V25" s="9">
        <v>542730</v>
      </c>
    </row>
    <row r="26" spans="1:22">
      <c r="A26" s="9">
        <v>23</v>
      </c>
      <c r="B26" s="9" t="s">
        <v>40</v>
      </c>
      <c r="C26" s="12" t="s">
        <v>42</v>
      </c>
      <c r="D26" s="9">
        <f t="shared" si="2"/>
        <v>6888042</v>
      </c>
      <c r="E26" s="9">
        <v>2269710</v>
      </c>
      <c r="F26" s="9">
        <v>98</v>
      </c>
      <c r="G26" s="9">
        <v>2221170</v>
      </c>
      <c r="H26" s="9">
        <v>21</v>
      </c>
      <c r="I26" s="9">
        <v>26040</v>
      </c>
      <c r="J26" s="9">
        <v>45</v>
      </c>
      <c r="K26" s="9">
        <v>22500</v>
      </c>
      <c r="L26" s="9">
        <v>2008261</v>
      </c>
      <c r="M26" s="9">
        <v>0</v>
      </c>
      <c r="N26" s="9">
        <v>0</v>
      </c>
      <c r="O26" s="9">
        <v>2962</v>
      </c>
      <c r="P26" s="9">
        <v>2008261</v>
      </c>
      <c r="Q26" s="9">
        <v>0</v>
      </c>
      <c r="R26" s="9">
        <v>0</v>
      </c>
      <c r="S26" s="9">
        <v>56247</v>
      </c>
      <c r="T26" s="9">
        <v>994387</v>
      </c>
      <c r="U26" s="9">
        <v>119</v>
      </c>
      <c r="V26" s="9">
        <v>1615684</v>
      </c>
    </row>
    <row r="27" spans="1:22">
      <c r="A27" s="9">
        <v>24</v>
      </c>
      <c r="B27" s="9" t="s">
        <v>40</v>
      </c>
      <c r="C27" s="12" t="s">
        <v>43</v>
      </c>
      <c r="D27" s="9">
        <f t="shared" si="2"/>
        <v>494586</v>
      </c>
      <c r="E27" s="9">
        <f t="shared" ref="E27:E52" si="3">G27+I27+K27</f>
        <v>210185</v>
      </c>
      <c r="F27" s="13">
        <v>9</v>
      </c>
      <c r="G27" s="9">
        <v>203985</v>
      </c>
      <c r="H27" s="13">
        <v>5</v>
      </c>
      <c r="I27" s="9">
        <v>6200</v>
      </c>
      <c r="J27" s="9"/>
      <c r="K27" s="9">
        <v>0</v>
      </c>
      <c r="L27" s="11">
        <f t="shared" ref="L27:L52" si="4">N27+P27+R27</f>
        <v>0</v>
      </c>
      <c r="M27" s="9"/>
      <c r="N27" s="9">
        <v>0</v>
      </c>
      <c r="O27" s="9"/>
      <c r="P27" s="9"/>
      <c r="Q27" s="9"/>
      <c r="R27" s="9"/>
      <c r="S27" s="9">
        <v>4957</v>
      </c>
      <c r="T27" s="9">
        <v>88252</v>
      </c>
      <c r="U27" s="9">
        <v>14</v>
      </c>
      <c r="V27" s="9">
        <v>196149</v>
      </c>
    </row>
    <row r="28" spans="1:22">
      <c r="A28" s="9">
        <v>25</v>
      </c>
      <c r="B28" s="9" t="s">
        <v>40</v>
      </c>
      <c r="C28" s="12" t="s">
        <v>44</v>
      </c>
      <c r="D28" s="9">
        <f t="shared" si="2"/>
        <v>1737446</v>
      </c>
      <c r="E28" s="9">
        <f t="shared" si="3"/>
        <v>473940</v>
      </c>
      <c r="F28" s="13">
        <v>20</v>
      </c>
      <c r="G28" s="9">
        <v>453300</v>
      </c>
      <c r="H28" s="13">
        <v>11</v>
      </c>
      <c r="I28" s="9">
        <v>13640</v>
      </c>
      <c r="J28" s="9">
        <v>14</v>
      </c>
      <c r="K28" s="9">
        <v>7000</v>
      </c>
      <c r="L28" s="11">
        <f t="shared" si="4"/>
        <v>641328</v>
      </c>
      <c r="M28" s="9"/>
      <c r="N28" s="9">
        <v>0</v>
      </c>
      <c r="O28" s="9">
        <v>938</v>
      </c>
      <c r="P28" s="9">
        <v>641328</v>
      </c>
      <c r="Q28" s="9"/>
      <c r="R28" s="9"/>
      <c r="S28" s="9">
        <v>11483</v>
      </c>
      <c r="T28" s="9">
        <v>204186</v>
      </c>
      <c r="U28" s="9">
        <v>31</v>
      </c>
      <c r="V28" s="9">
        <v>417992</v>
      </c>
    </row>
    <row r="29" spans="1:22">
      <c r="A29" s="9">
        <v>26</v>
      </c>
      <c r="B29" s="9" t="s">
        <v>40</v>
      </c>
      <c r="C29" s="12" t="s">
        <v>45</v>
      </c>
      <c r="D29" s="9">
        <f t="shared" si="2"/>
        <v>385673</v>
      </c>
      <c r="E29" s="9">
        <f t="shared" si="3"/>
        <v>203985</v>
      </c>
      <c r="F29" s="13">
        <v>9</v>
      </c>
      <c r="G29" s="9">
        <v>203985</v>
      </c>
      <c r="H29" s="13">
        <v>0</v>
      </c>
      <c r="I29" s="9">
        <v>0</v>
      </c>
      <c r="J29" s="9"/>
      <c r="K29" s="9">
        <v>0</v>
      </c>
      <c r="L29" s="11">
        <f t="shared" si="4"/>
        <v>0</v>
      </c>
      <c r="M29" s="9"/>
      <c r="N29" s="9">
        <v>0</v>
      </c>
      <c r="O29" s="9"/>
      <c r="P29" s="9"/>
      <c r="Q29" s="9"/>
      <c r="R29" s="9"/>
      <c r="S29" s="9">
        <v>3030</v>
      </c>
      <c r="T29" s="9">
        <v>54022</v>
      </c>
      <c r="U29" s="9">
        <v>9</v>
      </c>
      <c r="V29" s="9">
        <v>127666</v>
      </c>
    </row>
    <row r="30" spans="1:22">
      <c r="A30" s="9">
        <v>27</v>
      </c>
      <c r="B30" s="9" t="s">
        <v>40</v>
      </c>
      <c r="C30" s="12" t="s">
        <v>46</v>
      </c>
      <c r="D30" s="9">
        <f t="shared" si="2"/>
        <v>4964620</v>
      </c>
      <c r="E30" s="9">
        <f t="shared" si="3"/>
        <v>913695</v>
      </c>
      <c r="F30" s="13">
        <v>39</v>
      </c>
      <c r="G30" s="9">
        <v>883935</v>
      </c>
      <c r="H30" s="13">
        <v>24</v>
      </c>
      <c r="I30" s="9">
        <v>29760</v>
      </c>
      <c r="J30" s="9"/>
      <c r="K30" s="9">
        <v>0</v>
      </c>
      <c r="L30" s="11">
        <f t="shared" si="4"/>
        <v>2658944</v>
      </c>
      <c r="M30" s="9"/>
      <c r="N30" s="9">
        <v>0</v>
      </c>
      <c r="O30" s="9">
        <v>3944</v>
      </c>
      <c r="P30" s="9">
        <v>2658944</v>
      </c>
      <c r="Q30" s="9"/>
      <c r="R30" s="9"/>
      <c r="S30" s="9">
        <v>30524</v>
      </c>
      <c r="T30" s="9">
        <v>539919</v>
      </c>
      <c r="U30" s="9">
        <v>63</v>
      </c>
      <c r="V30" s="9">
        <v>852062</v>
      </c>
    </row>
    <row r="31" spans="1:22">
      <c r="A31" s="9">
        <v>28</v>
      </c>
      <c r="B31" s="9" t="s">
        <v>40</v>
      </c>
      <c r="C31" s="12" t="s">
        <v>47</v>
      </c>
      <c r="D31" s="9">
        <f t="shared" si="2"/>
        <v>1770501</v>
      </c>
      <c r="E31" s="9">
        <f t="shared" si="3"/>
        <v>787970</v>
      </c>
      <c r="F31" s="13">
        <v>34</v>
      </c>
      <c r="G31" s="9">
        <v>770610</v>
      </c>
      <c r="H31" s="13">
        <v>14</v>
      </c>
      <c r="I31" s="9">
        <v>17360</v>
      </c>
      <c r="J31" s="9"/>
      <c r="K31" s="9">
        <v>0</v>
      </c>
      <c r="L31" s="11">
        <f t="shared" si="4"/>
        <v>0</v>
      </c>
      <c r="M31" s="9"/>
      <c r="N31" s="9">
        <v>0</v>
      </c>
      <c r="O31" s="9"/>
      <c r="P31" s="9"/>
      <c r="Q31" s="9"/>
      <c r="R31" s="9"/>
      <c r="S31" s="9">
        <v>18787</v>
      </c>
      <c r="T31" s="9">
        <v>333585</v>
      </c>
      <c r="U31" s="9">
        <v>48</v>
      </c>
      <c r="V31" s="9">
        <v>648946</v>
      </c>
    </row>
    <row r="32" spans="1:22">
      <c r="A32" s="9">
        <v>29</v>
      </c>
      <c r="B32" s="9" t="s">
        <v>40</v>
      </c>
      <c r="C32" s="12" t="s">
        <v>48</v>
      </c>
      <c r="D32" s="9">
        <f t="shared" si="2"/>
        <v>328477</v>
      </c>
      <c r="E32" s="9">
        <f t="shared" si="3"/>
        <v>140950</v>
      </c>
      <c r="F32" s="13">
        <v>6</v>
      </c>
      <c r="G32" s="9">
        <v>135990</v>
      </c>
      <c r="H32" s="13">
        <v>4</v>
      </c>
      <c r="I32" s="9">
        <v>4960</v>
      </c>
      <c r="J32" s="9"/>
      <c r="K32" s="9">
        <v>0</v>
      </c>
      <c r="L32" s="11">
        <f t="shared" si="4"/>
        <v>0</v>
      </c>
      <c r="M32" s="9"/>
      <c r="N32" s="9">
        <v>0</v>
      </c>
      <c r="O32" s="9"/>
      <c r="P32" s="9"/>
      <c r="Q32" s="9"/>
      <c r="R32" s="9"/>
      <c r="S32" s="9">
        <v>2780</v>
      </c>
      <c r="T32" s="9">
        <v>49871</v>
      </c>
      <c r="U32" s="9">
        <v>10</v>
      </c>
      <c r="V32" s="9">
        <v>137656</v>
      </c>
    </row>
    <row r="33" spans="1:22">
      <c r="A33" s="9">
        <v>30</v>
      </c>
      <c r="B33" s="9" t="s">
        <v>40</v>
      </c>
      <c r="C33" s="12" t="s">
        <v>49</v>
      </c>
      <c r="D33" s="9">
        <f t="shared" si="2"/>
        <v>3927336</v>
      </c>
      <c r="E33" s="9">
        <f t="shared" si="3"/>
        <v>783010</v>
      </c>
      <c r="F33" s="13">
        <v>34</v>
      </c>
      <c r="G33" s="9">
        <v>770610</v>
      </c>
      <c r="H33" s="13">
        <v>10</v>
      </c>
      <c r="I33" s="9">
        <v>12400</v>
      </c>
      <c r="J33" s="9"/>
      <c r="K33" s="9">
        <v>0</v>
      </c>
      <c r="L33" s="11">
        <f t="shared" si="4"/>
        <v>2244048</v>
      </c>
      <c r="M33" s="9">
        <v>779</v>
      </c>
      <c r="N33" s="9">
        <v>1129550</v>
      </c>
      <c r="O33" s="9">
        <v>1292</v>
      </c>
      <c r="P33" s="9">
        <v>878548</v>
      </c>
      <c r="Q33" s="9">
        <v>858</v>
      </c>
      <c r="R33" s="9">
        <v>235950</v>
      </c>
      <c r="S33" s="9">
        <v>16996</v>
      </c>
      <c r="T33" s="9">
        <v>301885</v>
      </c>
      <c r="U33" s="9">
        <v>44</v>
      </c>
      <c r="V33" s="9">
        <v>598393</v>
      </c>
    </row>
    <row r="34" spans="1:22">
      <c r="A34" s="9">
        <v>31</v>
      </c>
      <c r="B34" s="9" t="s">
        <v>40</v>
      </c>
      <c r="C34" s="12" t="s">
        <v>50</v>
      </c>
      <c r="D34" s="9">
        <f t="shared" si="2"/>
        <v>792677</v>
      </c>
      <c r="E34" s="9">
        <f t="shared" si="3"/>
        <v>144325</v>
      </c>
      <c r="F34" s="13">
        <v>5</v>
      </c>
      <c r="G34" s="9">
        <v>113325</v>
      </c>
      <c r="H34" s="13">
        <v>25</v>
      </c>
      <c r="I34" s="9">
        <v>31000</v>
      </c>
      <c r="J34" s="9"/>
      <c r="K34" s="9">
        <v>0</v>
      </c>
      <c r="L34" s="11">
        <f t="shared" si="4"/>
        <v>0</v>
      </c>
      <c r="M34" s="9"/>
      <c r="N34" s="9">
        <v>0</v>
      </c>
      <c r="O34" s="9"/>
      <c r="P34" s="9"/>
      <c r="Q34" s="9"/>
      <c r="R34" s="9">
        <v>0</v>
      </c>
      <c r="S34" s="9">
        <v>14352</v>
      </c>
      <c r="T34" s="9">
        <v>253488</v>
      </c>
      <c r="U34" s="9">
        <v>30</v>
      </c>
      <c r="V34" s="9">
        <v>394864</v>
      </c>
    </row>
    <row r="35" spans="1:22">
      <c r="A35" s="9">
        <v>32</v>
      </c>
      <c r="B35" s="9" t="s">
        <v>40</v>
      </c>
      <c r="C35" s="12" t="s">
        <v>51</v>
      </c>
      <c r="D35" s="9">
        <f t="shared" si="2"/>
        <v>1500768</v>
      </c>
      <c r="E35" s="9">
        <f t="shared" si="3"/>
        <v>710055</v>
      </c>
      <c r="F35" s="13">
        <v>31</v>
      </c>
      <c r="G35" s="9">
        <v>702615</v>
      </c>
      <c r="H35" s="13">
        <v>6</v>
      </c>
      <c r="I35" s="9">
        <v>7440</v>
      </c>
      <c r="J35" s="9"/>
      <c r="K35" s="9">
        <v>0</v>
      </c>
      <c r="L35" s="11">
        <f t="shared" si="4"/>
        <v>0</v>
      </c>
      <c r="M35" s="9"/>
      <c r="N35" s="9">
        <v>0</v>
      </c>
      <c r="O35" s="9"/>
      <c r="P35" s="9"/>
      <c r="Q35" s="9"/>
      <c r="R35" s="9">
        <v>0</v>
      </c>
      <c r="S35" s="9">
        <v>16064</v>
      </c>
      <c r="T35" s="9">
        <v>284524</v>
      </c>
      <c r="U35" s="9">
        <v>37</v>
      </c>
      <c r="V35" s="9">
        <v>506189</v>
      </c>
    </row>
    <row r="36" spans="1:22">
      <c r="A36" s="9">
        <v>33</v>
      </c>
      <c r="B36" s="9" t="s">
        <v>40</v>
      </c>
      <c r="C36" s="12" t="s">
        <v>52</v>
      </c>
      <c r="D36" s="9">
        <f t="shared" ref="D36:D52" si="5">E36+L36+T36+V36</f>
        <v>691602</v>
      </c>
      <c r="E36" s="9">
        <f t="shared" si="3"/>
        <v>222585</v>
      </c>
      <c r="F36" s="13">
        <v>9</v>
      </c>
      <c r="G36" s="9">
        <v>203985</v>
      </c>
      <c r="H36" s="13">
        <v>15</v>
      </c>
      <c r="I36" s="9">
        <v>18600</v>
      </c>
      <c r="J36" s="9"/>
      <c r="K36" s="9">
        <v>0</v>
      </c>
      <c r="L36" s="11">
        <f t="shared" si="4"/>
        <v>0</v>
      </c>
      <c r="M36" s="9"/>
      <c r="N36" s="9">
        <v>0</v>
      </c>
      <c r="O36" s="9"/>
      <c r="P36" s="9"/>
      <c r="Q36" s="9"/>
      <c r="R36" s="9">
        <v>0</v>
      </c>
      <c r="S36" s="9">
        <v>8299</v>
      </c>
      <c r="T36" s="9">
        <v>147850</v>
      </c>
      <c r="U36" s="9">
        <v>24</v>
      </c>
      <c r="V36" s="9">
        <v>321167</v>
      </c>
    </row>
    <row r="37" spans="1:22">
      <c r="A37" s="9">
        <v>34</v>
      </c>
      <c r="B37" s="9" t="s">
        <v>40</v>
      </c>
      <c r="C37" s="12" t="s">
        <v>53</v>
      </c>
      <c r="D37" s="9">
        <f t="shared" si="5"/>
        <v>3691227</v>
      </c>
      <c r="E37" s="9">
        <f t="shared" si="3"/>
        <v>852825</v>
      </c>
      <c r="F37" s="13">
        <v>37</v>
      </c>
      <c r="G37" s="9">
        <v>838605</v>
      </c>
      <c r="H37" s="13">
        <v>3</v>
      </c>
      <c r="I37" s="9">
        <v>3720</v>
      </c>
      <c r="J37" s="9">
        <v>21</v>
      </c>
      <c r="K37" s="9">
        <v>10500</v>
      </c>
      <c r="L37" s="11">
        <f t="shared" si="4"/>
        <v>1999260</v>
      </c>
      <c r="M37" s="9"/>
      <c r="N37" s="9">
        <v>0</v>
      </c>
      <c r="O37" s="9">
        <v>2646</v>
      </c>
      <c r="P37" s="9">
        <v>1790810</v>
      </c>
      <c r="Q37" s="9">
        <v>758</v>
      </c>
      <c r="R37" s="9">
        <v>208450</v>
      </c>
      <c r="S37" s="9">
        <v>16495</v>
      </c>
      <c r="T37" s="9">
        <v>292510</v>
      </c>
      <c r="U37" s="9">
        <v>40</v>
      </c>
      <c r="V37" s="9">
        <v>546632</v>
      </c>
    </row>
    <row r="38" spans="1:22">
      <c r="A38" s="9">
        <v>35</v>
      </c>
      <c r="B38" s="9" t="s">
        <v>40</v>
      </c>
      <c r="C38" s="12" t="s">
        <v>54</v>
      </c>
      <c r="D38" s="9">
        <f t="shared" si="5"/>
        <v>344574</v>
      </c>
      <c r="E38" s="9">
        <f t="shared" si="3"/>
        <v>119525</v>
      </c>
      <c r="F38" s="13">
        <v>5</v>
      </c>
      <c r="G38" s="9">
        <v>113325</v>
      </c>
      <c r="H38" s="13">
        <v>5</v>
      </c>
      <c r="I38" s="9">
        <v>6200</v>
      </c>
      <c r="J38" s="9"/>
      <c r="K38" s="9">
        <v>0</v>
      </c>
      <c r="L38" s="11">
        <f t="shared" si="4"/>
        <v>0</v>
      </c>
      <c r="M38" s="9"/>
      <c r="N38" s="9">
        <v>0</v>
      </c>
      <c r="O38" s="9"/>
      <c r="P38" s="9"/>
      <c r="Q38" s="9"/>
      <c r="R38" s="9"/>
      <c r="S38" s="9">
        <v>4886</v>
      </c>
      <c r="T38" s="9">
        <v>86320</v>
      </c>
      <c r="U38" s="9">
        <v>10</v>
      </c>
      <c r="V38" s="9">
        <v>138729</v>
      </c>
    </row>
    <row r="39" spans="1:22">
      <c r="A39" s="9">
        <v>36</v>
      </c>
      <c r="B39" s="9" t="s">
        <v>40</v>
      </c>
      <c r="C39" s="12" t="s">
        <v>55</v>
      </c>
      <c r="D39" s="9">
        <f t="shared" si="5"/>
        <v>1880872</v>
      </c>
      <c r="E39" s="9">
        <f t="shared" si="3"/>
        <v>661265</v>
      </c>
      <c r="F39" s="13">
        <v>29</v>
      </c>
      <c r="G39" s="9">
        <v>657285</v>
      </c>
      <c r="H39" s="13">
        <v>2</v>
      </c>
      <c r="I39" s="9">
        <v>2480</v>
      </c>
      <c r="J39" s="9">
        <v>3</v>
      </c>
      <c r="K39" s="9">
        <v>1500</v>
      </c>
      <c r="L39" s="11">
        <f t="shared" si="4"/>
        <v>550930</v>
      </c>
      <c r="M39" s="9"/>
      <c r="N39" s="9">
        <v>0</v>
      </c>
      <c r="O39" s="9">
        <v>813</v>
      </c>
      <c r="P39" s="9">
        <v>550930</v>
      </c>
      <c r="Q39" s="9"/>
      <c r="R39" s="9"/>
      <c r="S39" s="9">
        <v>13821</v>
      </c>
      <c r="T39" s="9">
        <v>244650</v>
      </c>
      <c r="U39" s="9">
        <v>31</v>
      </c>
      <c r="V39" s="9">
        <v>424027</v>
      </c>
    </row>
    <row r="40" spans="1:22">
      <c r="A40" s="9">
        <v>37</v>
      </c>
      <c r="B40" s="9" t="s">
        <v>40</v>
      </c>
      <c r="C40" s="12" t="s">
        <v>56</v>
      </c>
      <c r="D40" s="9">
        <f t="shared" si="5"/>
        <v>603660</v>
      </c>
      <c r="E40" s="9">
        <f t="shared" si="3"/>
        <v>255515</v>
      </c>
      <c r="F40" s="13">
        <v>11</v>
      </c>
      <c r="G40" s="9">
        <v>249315</v>
      </c>
      <c r="H40" s="13">
        <v>5</v>
      </c>
      <c r="I40" s="9">
        <v>6200</v>
      </c>
      <c r="J40" s="9"/>
      <c r="K40" s="9">
        <v>0</v>
      </c>
      <c r="L40" s="11">
        <f t="shared" si="4"/>
        <v>0</v>
      </c>
      <c r="M40" s="9"/>
      <c r="N40" s="9">
        <v>0</v>
      </c>
      <c r="O40" s="9"/>
      <c r="P40" s="9"/>
      <c r="Q40" s="9"/>
      <c r="R40" s="9"/>
      <c r="S40" s="9">
        <v>7427</v>
      </c>
      <c r="T40" s="9">
        <v>131351</v>
      </c>
      <c r="U40" s="9">
        <v>16</v>
      </c>
      <c r="V40" s="9">
        <v>216794</v>
      </c>
    </row>
    <row r="41" spans="1:22">
      <c r="A41" s="9">
        <v>38</v>
      </c>
      <c r="B41" s="9" t="s">
        <v>40</v>
      </c>
      <c r="C41" s="12" t="s">
        <v>57</v>
      </c>
      <c r="D41" s="9">
        <f t="shared" si="5"/>
        <v>926358</v>
      </c>
      <c r="E41" s="9">
        <f t="shared" si="3"/>
        <v>341690</v>
      </c>
      <c r="F41" s="13">
        <v>14</v>
      </c>
      <c r="G41" s="9">
        <v>317310</v>
      </c>
      <c r="H41" s="13">
        <v>12</v>
      </c>
      <c r="I41" s="9">
        <v>14880</v>
      </c>
      <c r="J41" s="9">
        <v>19</v>
      </c>
      <c r="K41" s="9">
        <v>9500</v>
      </c>
      <c r="L41" s="11">
        <f t="shared" si="4"/>
        <v>0</v>
      </c>
      <c r="M41" s="9"/>
      <c r="N41" s="9">
        <v>0</v>
      </c>
      <c r="O41" s="9"/>
      <c r="P41" s="9"/>
      <c r="Q41" s="9"/>
      <c r="R41" s="9"/>
      <c r="S41" s="9">
        <v>13313</v>
      </c>
      <c r="T41" s="9">
        <v>234979</v>
      </c>
      <c r="U41" s="9">
        <v>26</v>
      </c>
      <c r="V41" s="9">
        <v>349689</v>
      </c>
    </row>
    <row r="42" spans="1:22">
      <c r="A42" s="9">
        <v>39</v>
      </c>
      <c r="B42" s="9" t="s">
        <v>40</v>
      </c>
      <c r="C42" s="12" t="s">
        <v>58</v>
      </c>
      <c r="D42" s="9">
        <f t="shared" si="5"/>
        <v>1448128</v>
      </c>
      <c r="E42" s="9">
        <f t="shared" si="3"/>
        <v>607890</v>
      </c>
      <c r="F42" s="13">
        <v>26</v>
      </c>
      <c r="G42" s="9">
        <v>589290</v>
      </c>
      <c r="H42" s="13">
        <v>15</v>
      </c>
      <c r="I42" s="9">
        <v>18600</v>
      </c>
      <c r="J42" s="9"/>
      <c r="K42" s="9">
        <v>0</v>
      </c>
      <c r="L42" s="11">
        <f t="shared" si="4"/>
        <v>0</v>
      </c>
      <c r="M42" s="9"/>
      <c r="N42" s="9">
        <v>0</v>
      </c>
      <c r="O42" s="9"/>
      <c r="P42" s="9"/>
      <c r="Q42" s="9"/>
      <c r="R42" s="9"/>
      <c r="S42" s="9">
        <v>16387</v>
      </c>
      <c r="T42" s="9">
        <v>290818</v>
      </c>
      <c r="U42" s="9">
        <v>41</v>
      </c>
      <c r="V42" s="9">
        <v>549420</v>
      </c>
    </row>
    <row r="43" spans="1:22">
      <c r="A43" s="9">
        <v>40</v>
      </c>
      <c r="B43" s="9" t="s">
        <v>40</v>
      </c>
      <c r="C43" s="12" t="s">
        <v>59</v>
      </c>
      <c r="D43" s="9">
        <f t="shared" si="5"/>
        <v>2110977</v>
      </c>
      <c r="E43" s="9">
        <f t="shared" si="3"/>
        <v>571240</v>
      </c>
      <c r="F43" s="13">
        <v>24</v>
      </c>
      <c r="G43" s="9">
        <v>543960</v>
      </c>
      <c r="H43" s="13">
        <v>22</v>
      </c>
      <c r="I43" s="9">
        <v>27280</v>
      </c>
      <c r="J43" s="9"/>
      <c r="K43" s="9">
        <v>0</v>
      </c>
      <c r="L43" s="11">
        <f t="shared" si="4"/>
        <v>622642</v>
      </c>
      <c r="M43" s="9"/>
      <c r="N43" s="9">
        <v>0</v>
      </c>
      <c r="O43" s="9">
        <v>920</v>
      </c>
      <c r="P43" s="9">
        <v>622642</v>
      </c>
      <c r="Q43" s="9"/>
      <c r="R43" s="9"/>
      <c r="S43" s="9">
        <v>16903</v>
      </c>
      <c r="T43" s="9">
        <v>300627</v>
      </c>
      <c r="U43" s="9">
        <v>46</v>
      </c>
      <c r="V43" s="9">
        <v>616468</v>
      </c>
    </row>
    <row r="44" spans="1:22">
      <c r="A44" s="9">
        <v>41</v>
      </c>
      <c r="B44" s="9" t="s">
        <v>40</v>
      </c>
      <c r="C44" s="12" t="s">
        <v>60</v>
      </c>
      <c r="D44" s="9">
        <f t="shared" si="5"/>
        <v>535717</v>
      </c>
      <c r="E44" s="9">
        <f t="shared" si="3"/>
        <v>251795</v>
      </c>
      <c r="F44" s="13">
        <v>11</v>
      </c>
      <c r="G44" s="9">
        <v>249315</v>
      </c>
      <c r="H44" s="13">
        <v>2</v>
      </c>
      <c r="I44" s="9">
        <v>2480</v>
      </c>
      <c r="J44" s="9"/>
      <c r="K44" s="9">
        <v>0</v>
      </c>
      <c r="L44" s="11">
        <f t="shared" si="4"/>
        <v>0</v>
      </c>
      <c r="M44" s="9"/>
      <c r="N44" s="9">
        <v>0</v>
      </c>
      <c r="O44" s="9"/>
      <c r="P44" s="9"/>
      <c r="Q44" s="9"/>
      <c r="R44" s="9"/>
      <c r="S44" s="9">
        <v>6032</v>
      </c>
      <c r="T44" s="9">
        <v>106681</v>
      </c>
      <c r="U44" s="9">
        <v>13</v>
      </c>
      <c r="V44" s="9">
        <v>177241</v>
      </c>
    </row>
    <row r="45" spans="1:22">
      <c r="A45" s="9">
        <v>42</v>
      </c>
      <c r="B45" s="9" t="s">
        <v>40</v>
      </c>
      <c r="C45" s="12" t="s">
        <v>61</v>
      </c>
      <c r="D45" s="9">
        <f t="shared" si="5"/>
        <v>2018273</v>
      </c>
      <c r="E45" s="9">
        <f t="shared" si="3"/>
        <v>124485</v>
      </c>
      <c r="F45" s="13">
        <v>5</v>
      </c>
      <c r="G45" s="9">
        <v>113325</v>
      </c>
      <c r="H45" s="13">
        <v>9</v>
      </c>
      <c r="I45" s="9">
        <v>11160</v>
      </c>
      <c r="J45" s="9"/>
      <c r="K45" s="9">
        <v>0</v>
      </c>
      <c r="L45" s="11">
        <f t="shared" si="4"/>
        <v>1602689</v>
      </c>
      <c r="M45" s="9"/>
      <c r="N45" s="9">
        <v>0</v>
      </c>
      <c r="O45" s="9">
        <v>2365</v>
      </c>
      <c r="P45" s="9">
        <v>1602689</v>
      </c>
      <c r="Q45" s="9"/>
      <c r="R45" s="9"/>
      <c r="S45" s="9">
        <v>5762</v>
      </c>
      <c r="T45" s="9">
        <v>102184</v>
      </c>
      <c r="U45" s="9">
        <v>14</v>
      </c>
      <c r="V45" s="9">
        <v>188915</v>
      </c>
    </row>
    <row r="46" spans="1:22">
      <c r="A46" s="9">
        <v>43</v>
      </c>
      <c r="B46" s="9" t="s">
        <v>40</v>
      </c>
      <c r="C46" s="12" t="s">
        <v>62</v>
      </c>
      <c r="D46" s="9">
        <f t="shared" si="5"/>
        <v>1035314</v>
      </c>
      <c r="E46" s="9">
        <f t="shared" si="3"/>
        <v>482165</v>
      </c>
      <c r="F46" s="13">
        <v>21</v>
      </c>
      <c r="G46" s="9">
        <v>475965</v>
      </c>
      <c r="H46" s="13">
        <v>5</v>
      </c>
      <c r="I46" s="9">
        <v>6200</v>
      </c>
      <c r="J46" s="9"/>
      <c r="K46" s="9">
        <v>0</v>
      </c>
      <c r="L46" s="11">
        <f t="shared" si="4"/>
        <v>0</v>
      </c>
      <c r="M46" s="9"/>
      <c r="N46" s="9">
        <v>0</v>
      </c>
      <c r="O46" s="9"/>
      <c r="P46" s="9"/>
      <c r="Q46" s="9"/>
      <c r="R46" s="9"/>
      <c r="S46" s="9">
        <v>11200</v>
      </c>
      <c r="T46" s="9">
        <v>198409</v>
      </c>
      <c r="U46" s="9">
        <v>26</v>
      </c>
      <c r="V46" s="9">
        <v>354740</v>
      </c>
    </row>
    <row r="47" spans="1:22">
      <c r="A47" s="9">
        <v>44</v>
      </c>
      <c r="B47" s="9" t="s">
        <v>40</v>
      </c>
      <c r="C47" s="12" t="s">
        <v>63</v>
      </c>
      <c r="D47" s="9">
        <f t="shared" si="5"/>
        <v>3224967</v>
      </c>
      <c r="E47" s="9">
        <f t="shared" si="3"/>
        <v>484965</v>
      </c>
      <c r="F47" s="13">
        <v>21</v>
      </c>
      <c r="G47" s="9">
        <v>475965</v>
      </c>
      <c r="H47" s="13">
        <v>0</v>
      </c>
      <c r="I47" s="9">
        <v>0</v>
      </c>
      <c r="J47" s="9">
        <v>18</v>
      </c>
      <c r="K47" s="9">
        <v>9000</v>
      </c>
      <c r="L47" s="11">
        <f t="shared" si="4"/>
        <v>2304184</v>
      </c>
      <c r="M47" s="9">
        <v>954</v>
      </c>
      <c r="N47" s="9">
        <v>1383300</v>
      </c>
      <c r="O47" s="9">
        <v>1356</v>
      </c>
      <c r="P47" s="9">
        <v>920884</v>
      </c>
      <c r="Q47" s="9"/>
      <c r="R47" s="9"/>
      <c r="S47" s="9">
        <v>8243</v>
      </c>
      <c r="T47" s="9">
        <v>146353</v>
      </c>
      <c r="U47" s="9">
        <v>21</v>
      </c>
      <c r="V47" s="9">
        <v>289465</v>
      </c>
    </row>
    <row r="48" spans="1:22">
      <c r="A48" s="9">
        <v>45</v>
      </c>
      <c r="B48" s="9" t="s">
        <v>40</v>
      </c>
      <c r="C48" s="12" t="s">
        <v>64</v>
      </c>
      <c r="D48" s="9">
        <f t="shared" si="5"/>
        <v>683066</v>
      </c>
      <c r="E48" s="9">
        <f t="shared" si="3"/>
        <v>299605</v>
      </c>
      <c r="F48" s="13">
        <v>13</v>
      </c>
      <c r="G48" s="9">
        <v>294645</v>
      </c>
      <c r="H48" s="13">
        <v>4</v>
      </c>
      <c r="I48" s="9">
        <v>4960</v>
      </c>
      <c r="J48" s="9"/>
      <c r="K48" s="9">
        <v>0</v>
      </c>
      <c r="L48" s="11">
        <f t="shared" si="4"/>
        <v>0</v>
      </c>
      <c r="M48" s="9"/>
      <c r="N48" s="9">
        <v>0</v>
      </c>
      <c r="O48" s="9"/>
      <c r="P48" s="9"/>
      <c r="Q48" s="9"/>
      <c r="R48" s="9"/>
      <c r="S48" s="9">
        <v>8513</v>
      </c>
      <c r="T48" s="9">
        <v>150323</v>
      </c>
      <c r="U48" s="9">
        <v>17</v>
      </c>
      <c r="V48" s="9">
        <v>233138</v>
      </c>
    </row>
    <row r="49" spans="1:22">
      <c r="A49" s="9">
        <v>46</v>
      </c>
      <c r="B49" s="9" t="s">
        <v>40</v>
      </c>
      <c r="C49" s="12" t="s">
        <v>65</v>
      </c>
      <c r="D49" s="9">
        <f t="shared" si="5"/>
        <v>1368321</v>
      </c>
      <c r="E49" s="9">
        <f t="shared" si="3"/>
        <v>622875</v>
      </c>
      <c r="F49" s="13">
        <v>27</v>
      </c>
      <c r="G49" s="9">
        <v>611955</v>
      </c>
      <c r="H49" s="13">
        <v>8</v>
      </c>
      <c r="I49" s="9">
        <v>9920</v>
      </c>
      <c r="J49" s="9">
        <v>2</v>
      </c>
      <c r="K49" s="9">
        <v>1000</v>
      </c>
      <c r="L49" s="11">
        <f t="shared" si="4"/>
        <v>0</v>
      </c>
      <c r="M49" s="9"/>
      <c r="N49" s="9">
        <v>0</v>
      </c>
      <c r="O49" s="9"/>
      <c r="P49" s="9"/>
      <c r="Q49" s="9"/>
      <c r="R49" s="9"/>
      <c r="S49" s="9">
        <v>15220</v>
      </c>
      <c r="T49" s="9">
        <v>269566</v>
      </c>
      <c r="U49" s="9">
        <v>35</v>
      </c>
      <c r="V49" s="9">
        <v>475880</v>
      </c>
    </row>
    <row r="50" spans="1:22">
      <c r="A50" s="9">
        <v>47</v>
      </c>
      <c r="B50" s="9" t="s">
        <v>40</v>
      </c>
      <c r="C50" s="12" t="s">
        <v>66</v>
      </c>
      <c r="D50" s="9">
        <f t="shared" si="5"/>
        <v>1161700</v>
      </c>
      <c r="E50" s="9">
        <f t="shared" si="3"/>
        <v>447995</v>
      </c>
      <c r="F50" s="13">
        <v>19</v>
      </c>
      <c r="G50" s="9">
        <v>430635</v>
      </c>
      <c r="H50" s="13">
        <v>14</v>
      </c>
      <c r="I50" s="9">
        <v>17360</v>
      </c>
      <c r="J50" s="9"/>
      <c r="K50" s="9">
        <v>0</v>
      </c>
      <c r="L50" s="11">
        <f t="shared" si="4"/>
        <v>0</v>
      </c>
      <c r="M50" s="9"/>
      <c r="N50" s="9">
        <v>0</v>
      </c>
      <c r="O50" s="9"/>
      <c r="P50" s="9"/>
      <c r="Q50" s="9"/>
      <c r="R50" s="9"/>
      <c r="S50" s="9">
        <v>15178</v>
      </c>
      <c r="T50" s="9">
        <v>268663</v>
      </c>
      <c r="U50" s="9">
        <v>33</v>
      </c>
      <c r="V50" s="9">
        <v>445042</v>
      </c>
    </row>
    <row r="51" spans="1:22">
      <c r="A51" s="9">
        <v>48</v>
      </c>
      <c r="B51" s="9" t="s">
        <v>40</v>
      </c>
      <c r="C51" s="12" t="s">
        <v>67</v>
      </c>
      <c r="D51" s="9">
        <f t="shared" si="5"/>
        <v>1949744</v>
      </c>
      <c r="E51" s="9">
        <f t="shared" si="3"/>
        <v>506870</v>
      </c>
      <c r="F51" s="13">
        <v>22</v>
      </c>
      <c r="G51" s="9">
        <v>498630</v>
      </c>
      <c r="H51" s="13">
        <v>1</v>
      </c>
      <c r="I51" s="9">
        <v>1240</v>
      </c>
      <c r="J51" s="9">
        <v>14</v>
      </c>
      <c r="K51" s="9">
        <v>7000</v>
      </c>
      <c r="L51" s="11">
        <f t="shared" si="4"/>
        <v>956343</v>
      </c>
      <c r="M51" s="9"/>
      <c r="N51" s="9">
        <v>0</v>
      </c>
      <c r="O51" s="9">
        <v>1419</v>
      </c>
      <c r="P51" s="9">
        <v>956343</v>
      </c>
      <c r="Q51" s="9"/>
      <c r="R51" s="9"/>
      <c r="S51" s="9">
        <v>9673</v>
      </c>
      <c r="T51" s="9">
        <v>171454</v>
      </c>
      <c r="U51" s="9">
        <v>23</v>
      </c>
      <c r="V51" s="9">
        <v>315077</v>
      </c>
    </row>
    <row r="52" spans="1:22">
      <c r="A52" s="9">
        <v>49</v>
      </c>
      <c r="B52" s="9" t="s">
        <v>40</v>
      </c>
      <c r="C52" s="12" t="s">
        <v>68</v>
      </c>
      <c r="D52" s="9">
        <f t="shared" si="5"/>
        <v>3305914</v>
      </c>
      <c r="E52" s="9">
        <f t="shared" si="3"/>
        <v>904430</v>
      </c>
      <c r="F52" s="13">
        <v>38</v>
      </c>
      <c r="G52" s="9">
        <v>861270</v>
      </c>
      <c r="H52" s="13">
        <v>34</v>
      </c>
      <c r="I52" s="9">
        <v>42160</v>
      </c>
      <c r="J52" s="9">
        <v>2</v>
      </c>
      <c r="K52" s="9">
        <v>1000</v>
      </c>
      <c r="L52" s="11">
        <f t="shared" si="4"/>
        <v>916315</v>
      </c>
      <c r="M52" s="9"/>
      <c r="N52" s="9">
        <v>0</v>
      </c>
      <c r="O52" s="9">
        <v>1349</v>
      </c>
      <c r="P52" s="9">
        <v>916315</v>
      </c>
      <c r="Q52" s="9"/>
      <c r="R52" s="9"/>
      <c r="S52" s="9">
        <v>29176</v>
      </c>
      <c r="T52" s="9">
        <v>517999</v>
      </c>
      <c r="U52" s="9">
        <v>72</v>
      </c>
      <c r="V52" s="9">
        <v>967170</v>
      </c>
    </row>
    <row r="53" spans="1:22">
      <c r="A53" s="9" t="s">
        <v>69</v>
      </c>
      <c r="B53" s="9"/>
      <c r="C53" s="14"/>
      <c r="D53" s="9">
        <f t="shared" ref="D53:V53" si="6">(SUM(D2:D52))</f>
        <v>103600000</v>
      </c>
      <c r="E53" s="9">
        <f t="shared" si="6"/>
        <v>28895100</v>
      </c>
      <c r="F53" s="9">
        <f t="shared" si="6"/>
        <v>1232</v>
      </c>
      <c r="G53" s="9">
        <f t="shared" si="6"/>
        <v>27923280</v>
      </c>
      <c r="H53" s="9">
        <f t="shared" si="6"/>
        <v>668</v>
      </c>
      <c r="I53" s="9">
        <f t="shared" si="6"/>
        <v>828320</v>
      </c>
      <c r="J53" s="9">
        <f t="shared" si="6"/>
        <v>287</v>
      </c>
      <c r="K53" s="9">
        <f t="shared" si="6"/>
        <v>143500</v>
      </c>
      <c r="L53" s="9">
        <f t="shared" si="6"/>
        <v>34908700</v>
      </c>
      <c r="M53" s="9">
        <f t="shared" si="6"/>
        <v>7988</v>
      </c>
      <c r="N53" s="9">
        <f t="shared" si="6"/>
        <v>11582600</v>
      </c>
      <c r="O53" s="9">
        <f t="shared" si="6"/>
        <v>33775</v>
      </c>
      <c r="P53" s="9">
        <f t="shared" si="6"/>
        <v>22881700</v>
      </c>
      <c r="Q53" s="9">
        <f t="shared" si="6"/>
        <v>1616</v>
      </c>
      <c r="R53" s="9">
        <f t="shared" si="6"/>
        <v>444400</v>
      </c>
      <c r="S53" s="9">
        <f t="shared" si="6"/>
        <v>773157</v>
      </c>
      <c r="T53" s="9">
        <f t="shared" si="6"/>
        <v>13716000</v>
      </c>
      <c r="U53" s="9">
        <f t="shared" si="6"/>
        <v>1900</v>
      </c>
      <c r="V53" s="9">
        <f t="shared" si="6"/>
        <v>26080200</v>
      </c>
    </row>
  </sheetData>
  <mergeCells count="9">
    <mergeCell ref="A1:V1"/>
    <mergeCell ref="E2:K2"/>
    <mergeCell ref="L2:R2"/>
    <mergeCell ref="S2:T2"/>
    <mergeCell ref="U2:V2"/>
    <mergeCell ref="A2:A3"/>
    <mergeCell ref="B2:B3"/>
    <mergeCell ref="C2:C3"/>
    <mergeCell ref="D2:D3"/>
  </mergeCells>
  <pageMargins left="0.314583333333333" right="0.236111111111111" top="0.393055555555556" bottom="0.156944444444444" header="0.432638888888889" footer="0.236111111111111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2021-07-01T04:49:00Z</dcterms:created>
  <dcterms:modified xsi:type="dcterms:W3CDTF">2021-07-21T07:24:39Z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F32E595F13B845A382DE59A18F87418B</vt:lpwstr>
  </property>
  <property fmtid="{D5CDD505-2E9C-101B-9397-08002B2CF9AE}" pid="3" name="KSOProductBuildVer">
    <vt:lpwstr>2052-11.1.0.10667</vt:lpwstr>
  </property>
</Properties>
</file>