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汇总" sheetId="14" r:id="rId1"/>
  </sheets>
  <definedNames>
    <definedName name="_xlnm._FilterDatabase" localSheetId="0" hidden="1">汇总!$A$4:$K$26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<sst xmlns="http://schemas.openxmlformats.org/spreadsheetml/2006/main" count="69">
  <si>
    <t>附件：1</t>
  </si>
  <si>
    <t>睢县2020年统筹整合财政涉农资金村组道路桥梁建设项目明细表（第二批）</t>
  </si>
  <si>
    <t>序号</t>
  </si>
  <si>
    <t>县(市、区)</t>
  </si>
  <si>
    <t>乡（镇）</t>
  </si>
  <si>
    <t>行政村</t>
  </si>
  <si>
    <t>项目名称</t>
  </si>
  <si>
    <t>全长
（延米/公里）</t>
  </si>
  <si>
    <t>全宽
（米）</t>
  </si>
  <si>
    <t>开工年</t>
  </si>
  <si>
    <t>完工年</t>
  </si>
  <si>
    <t>总投资（万元）</t>
  </si>
  <si>
    <t>睢县</t>
  </si>
  <si>
    <t>白庙乡</t>
  </si>
  <si>
    <t>赵河口</t>
  </si>
  <si>
    <t>赵河口村组道路</t>
  </si>
  <si>
    <t>王一明</t>
  </si>
  <si>
    <t>郇庄村组道路</t>
  </si>
  <si>
    <t>白庙</t>
  </si>
  <si>
    <t>白庙村组道路</t>
  </si>
  <si>
    <t>挖补罩面</t>
  </si>
  <si>
    <t>董店乡</t>
  </si>
  <si>
    <t>赵庄</t>
  </si>
  <si>
    <t>王庄桥</t>
  </si>
  <si>
    <t>马口</t>
  </si>
  <si>
    <t>殷庄东桥</t>
  </si>
  <si>
    <t>杨桥</t>
  </si>
  <si>
    <t>杨桥西桥</t>
  </si>
  <si>
    <t>西何庄村组道路</t>
  </si>
  <si>
    <t>河堤乡</t>
  </si>
  <si>
    <t>李环溪</t>
  </si>
  <si>
    <t>李环溪村组道路</t>
  </si>
  <si>
    <t>河集乡</t>
  </si>
  <si>
    <t>蔡桥</t>
  </si>
  <si>
    <t>蔡桥南桥</t>
  </si>
  <si>
    <t>河集北村</t>
  </si>
  <si>
    <t>河集北桥</t>
  </si>
  <si>
    <t>枣园</t>
  </si>
  <si>
    <t>蒋楼东桥</t>
  </si>
  <si>
    <t>后台乡</t>
  </si>
  <si>
    <t>闫庄村委褚庄村</t>
  </si>
  <si>
    <t>褚庄村组道路</t>
  </si>
  <si>
    <t>涧岗乡</t>
  </si>
  <si>
    <t>陈漫芝</t>
  </si>
  <si>
    <t>闫庙东桥</t>
  </si>
  <si>
    <t>匡城乡</t>
  </si>
  <si>
    <t>王池</t>
  </si>
  <si>
    <t>王池桥</t>
  </si>
  <si>
    <t>薛杨</t>
  </si>
  <si>
    <t>薛杨桥</t>
  </si>
  <si>
    <t>邓庄</t>
  </si>
  <si>
    <t>邓庄西桥</t>
  </si>
  <si>
    <t>平岗镇</t>
  </si>
  <si>
    <t>秦口</t>
  </si>
  <si>
    <t>秦口村组道路</t>
  </si>
  <si>
    <t>尚屯镇</t>
  </si>
  <si>
    <t>李德府</t>
  </si>
  <si>
    <t>李德府村组道路</t>
  </si>
  <si>
    <t>孙聚寨乡</t>
  </si>
  <si>
    <t>张桥</t>
  </si>
  <si>
    <t>张桥村组道路</t>
  </si>
  <si>
    <t>尤吉屯乡</t>
  </si>
  <si>
    <t>邱井</t>
  </si>
  <si>
    <t>邱井村组道路</t>
  </si>
  <si>
    <t>周楼</t>
  </si>
  <si>
    <t>周楼村组道路</t>
  </si>
  <si>
    <t>长岗镇</t>
  </si>
  <si>
    <t>后常</t>
  </si>
  <si>
    <t>后常村组道路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</si>
</sst>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7"/>
      <color indexed="8"/>
      <name val="黑体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sz val="12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4" borderId="5" applyNumberFormat="0" applyFon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0" fontId="29" fillId="3" borderId="8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32" fillId="0" borderId="0"/>
    <xf numFmtId="0" fontId="32" fillId="0" borderId="0"/>
    <xf numFmtId="0" fontId="1" fillId="0" borderId="0">
      <alignment vertical="center"/>
    </xf>
    <xf numFmtId="0" fontId="0" fillId="0" borderId="0"/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57"/>
    <xf numFmtId="0" fontId="1" fillId="0" borderId="0" xfId="5"/>
    <xf numFmtId="0" fontId="0" fillId="0" borderId="0" xfId="57" applyFill="1"/>
    <xf numFmtId="0" fontId="0" fillId="0" borderId="0" xfId="53" applyFill="1"/>
    <xf numFmtId="0" fontId="0" fillId="0" borderId="0" xfId="0" applyFill="1"/>
    <xf numFmtId="0" fontId="0" fillId="0" borderId="0" xfId="14" applyBorder="1"/>
    <xf numFmtId="0" fontId="0" fillId="0" borderId="0" xfId="14"/>
    <xf numFmtId="0" fontId="2" fillId="0" borderId="0" xfId="14" applyFont="1" applyAlignment="1">
      <alignment horizontal="left"/>
    </xf>
    <xf numFmtId="0" fontId="3" fillId="0" borderId="0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7" applyNumberFormat="1" applyFont="1" applyBorder="1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5" fillId="0" borderId="1" xfId="57" applyNumberFormat="1" applyFont="1" applyBorder="1" applyAlignment="1">
      <alignment horizontal="center" vertical="center" wrapText="1"/>
    </xf>
    <xf numFmtId="0" fontId="6" fillId="0" borderId="1" xfId="57" applyNumberFormat="1" applyFont="1" applyBorder="1" applyAlignment="1">
      <alignment horizontal="center" vertical="center" wrapText="1"/>
    </xf>
    <xf numFmtId="0" fontId="7" fillId="0" borderId="1" xfId="53" applyFont="1" applyFill="1" applyBorder="1" applyAlignment="1" applyProtection="1">
      <alignment horizontal="center" vertical="center" wrapText="1"/>
      <protection locked="0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7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57" applyNumberFormat="1" applyFont="1" applyFill="1" applyBorder="1" applyAlignment="1">
      <alignment horizontal="center" vertical="center" wrapText="1"/>
    </xf>
    <xf numFmtId="0" fontId="7" fillId="0" borderId="2" xfId="53" applyFont="1" applyFill="1" applyBorder="1" applyAlignment="1" applyProtection="1">
      <alignment horizontal="center" vertical="center" wrapText="1"/>
      <protection locked="0"/>
    </xf>
    <xf numFmtId="0" fontId="8" fillId="0" borderId="1" xfId="5" applyNumberFormat="1" applyFont="1" applyBorder="1" applyAlignment="1">
      <alignment horizontal="center" vertical="center" wrapText="1"/>
    </xf>
    <xf numFmtId="0" fontId="9" fillId="0" borderId="1" xfId="57" applyNumberFormat="1" applyFont="1" applyBorder="1" applyAlignment="1">
      <alignment horizontal="center" vertical="center" wrapText="1"/>
    </xf>
    <xf numFmtId="0" fontId="5" fillId="0" borderId="1" xfId="57" applyFont="1" applyBorder="1" applyAlignment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9" fillId="0" borderId="1" xfId="57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0" fillId="0" borderId="0" xfId="53" applyFill="1" applyBorder="1" applyProtection="1">
      <protection locked="0"/>
    </xf>
    <xf numFmtId="0" fontId="0" fillId="0" borderId="0" xfId="53" applyFill="1" applyProtection="1">
      <protection locked="0"/>
    </xf>
    <xf numFmtId="176" fontId="11" fillId="0" borderId="1" xfId="0" applyNumberFormat="1" applyFont="1" applyFill="1" applyBorder="1" applyAlignment="1" applyProtection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常规_农村公路通达、通畅项目明细表和汇总表-0426" xfId="50"/>
    <cellStyle name="40% - 强调文字颜色 6" xfId="51" builtinId="51"/>
    <cellStyle name="60% - 强调文字颜色 6" xfId="52" builtinId="52"/>
    <cellStyle name="常规 2 10 2" xfId="53"/>
    <cellStyle name="常规 14" xfId="54"/>
    <cellStyle name="常规 17" xfId="55"/>
    <cellStyle name="常规 2" xfId="56"/>
    <cellStyle name="常规 2 10 2 2" xfId="57"/>
    <cellStyle name="常规 3" xfId="58"/>
    <cellStyle name="常规_安保工程" xfId="5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6"/>
  <sheetViews>
    <sheetView tabSelected="1" workbookViewId="0">
      <selection activeCell="E10" sqref="E10"/>
    </sheetView>
  </sheetViews>
  <sheetFormatPr defaultColWidth="8.725" defaultRowHeight="13.5"/>
  <cols>
    <col min="1" max="1" width="8.75833333333333" style="6" customWidth="1"/>
    <col min="2" max="2" width="9.5" style="7" customWidth="1"/>
    <col min="3" max="4" width="12.6333333333333" style="7" customWidth="1"/>
    <col min="5" max="11" width="12.6333333333333" style="1" customWidth="1"/>
    <col min="12" max="16383" width="8.725" style="1"/>
  </cols>
  <sheetData>
    <row r="1" s="1" customFormat="1" ht="9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22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26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/>
    </row>
    <row r="4" s="1" customFormat="1" ht="17" customHeight="1" spans="1:11">
      <c r="A4" s="12"/>
      <c r="B4" s="10"/>
      <c r="C4" s="10"/>
      <c r="D4" s="10"/>
      <c r="E4" s="13"/>
      <c r="F4" s="14"/>
      <c r="G4" s="14"/>
      <c r="H4" s="14"/>
      <c r="I4" s="14"/>
      <c r="J4" s="14">
        <v>1698.58</v>
      </c>
      <c r="K4" s="26"/>
    </row>
    <row r="5" s="3" customFormat="1" ht="17" customHeight="1" spans="1:11">
      <c r="A5" s="15">
        <v>1</v>
      </c>
      <c r="B5" s="16" t="s">
        <v>12</v>
      </c>
      <c r="C5" s="17" t="s">
        <v>13</v>
      </c>
      <c r="D5" s="17" t="s">
        <v>14</v>
      </c>
      <c r="E5" s="17" t="s">
        <v>15</v>
      </c>
      <c r="F5" s="17">
        <v>1</v>
      </c>
      <c r="G5" s="17">
        <v>3.5</v>
      </c>
      <c r="H5" s="18">
        <v>2020</v>
      </c>
      <c r="I5" s="18">
        <v>2020</v>
      </c>
      <c r="J5" s="27">
        <f>F5*57.75</f>
        <v>57.75</v>
      </c>
      <c r="K5" s="28"/>
    </row>
    <row r="6" s="3" customFormat="1" ht="17" customHeight="1" spans="1:11">
      <c r="A6" s="15">
        <v>2</v>
      </c>
      <c r="B6" s="16" t="s">
        <v>12</v>
      </c>
      <c r="C6" s="17" t="s">
        <v>13</v>
      </c>
      <c r="D6" s="17" t="s">
        <v>16</v>
      </c>
      <c r="E6" s="17" t="s">
        <v>17</v>
      </c>
      <c r="F6" s="17">
        <v>0.235</v>
      </c>
      <c r="G6" s="17">
        <v>3.5</v>
      </c>
      <c r="H6" s="18">
        <v>2020</v>
      </c>
      <c r="I6" s="18">
        <v>2020</v>
      </c>
      <c r="J6" s="27">
        <f>F6*57.75</f>
        <v>13.57125</v>
      </c>
      <c r="K6" s="28"/>
    </row>
    <row r="7" s="3" customFormat="1" ht="17" customHeight="1" spans="1:11">
      <c r="A7" s="15">
        <v>3</v>
      </c>
      <c r="B7" s="16" t="s">
        <v>12</v>
      </c>
      <c r="C7" s="17" t="s">
        <v>13</v>
      </c>
      <c r="D7" s="17" t="s">
        <v>18</v>
      </c>
      <c r="E7" s="17" t="s">
        <v>19</v>
      </c>
      <c r="F7" s="17">
        <v>0.112</v>
      </c>
      <c r="G7" s="17">
        <v>4.5</v>
      </c>
      <c r="H7" s="18">
        <v>2020</v>
      </c>
      <c r="I7" s="18">
        <v>2020</v>
      </c>
      <c r="J7" s="27">
        <v>7.65</v>
      </c>
      <c r="K7" s="28" t="s">
        <v>20</v>
      </c>
    </row>
    <row r="8" s="3" customFormat="1" ht="17" customHeight="1" spans="1:11">
      <c r="A8" s="15">
        <v>4</v>
      </c>
      <c r="B8" s="16" t="s">
        <v>12</v>
      </c>
      <c r="C8" s="16" t="s">
        <v>21</v>
      </c>
      <c r="D8" s="16" t="s">
        <v>22</v>
      </c>
      <c r="E8" s="19" t="s">
        <v>23</v>
      </c>
      <c r="F8" s="19">
        <v>20</v>
      </c>
      <c r="G8" s="18">
        <v>7</v>
      </c>
      <c r="H8" s="18">
        <v>2020</v>
      </c>
      <c r="I8" s="18">
        <v>2020</v>
      </c>
      <c r="J8" s="29">
        <v>102</v>
      </c>
      <c r="K8" s="30"/>
    </row>
    <row r="9" s="4" customFormat="1" ht="17" customHeight="1" spans="1:16383">
      <c r="A9" s="15">
        <v>5</v>
      </c>
      <c r="B9" s="16" t="s">
        <v>12</v>
      </c>
      <c r="C9" s="20" t="s">
        <v>21</v>
      </c>
      <c r="D9" s="20" t="s">
        <v>24</v>
      </c>
      <c r="E9" s="21" t="s">
        <v>25</v>
      </c>
      <c r="F9" s="21">
        <v>30</v>
      </c>
      <c r="G9" s="22">
        <v>7.5</v>
      </c>
      <c r="H9" s="18">
        <v>2020</v>
      </c>
      <c r="I9" s="18">
        <v>2020</v>
      </c>
      <c r="J9" s="29">
        <v>154.95</v>
      </c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</row>
    <row r="10" s="4" customFormat="1" ht="17" customHeight="1" spans="1:16383">
      <c r="A10" s="15">
        <v>6</v>
      </c>
      <c r="B10" s="16" t="s">
        <v>12</v>
      </c>
      <c r="C10" s="23" t="s">
        <v>21</v>
      </c>
      <c r="D10" s="15" t="s">
        <v>26</v>
      </c>
      <c r="E10" s="19" t="s">
        <v>27</v>
      </c>
      <c r="F10" s="19">
        <v>20</v>
      </c>
      <c r="G10" s="15">
        <v>7</v>
      </c>
      <c r="H10" s="18">
        <v>2020</v>
      </c>
      <c r="I10" s="18">
        <v>2020</v>
      </c>
      <c r="J10" s="29">
        <v>102</v>
      </c>
      <c r="K10" s="15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</row>
    <row r="11" s="4" customFormat="1" ht="17" customHeight="1" spans="1:16383">
      <c r="A11" s="15">
        <v>7</v>
      </c>
      <c r="B11" s="16" t="s">
        <v>12</v>
      </c>
      <c r="C11" s="17" t="s">
        <v>21</v>
      </c>
      <c r="D11" s="17" t="s">
        <v>26</v>
      </c>
      <c r="E11" s="17" t="s">
        <v>28</v>
      </c>
      <c r="F11" s="17">
        <v>1</v>
      </c>
      <c r="G11" s="17">
        <v>3.5</v>
      </c>
      <c r="H11" s="18">
        <v>2020</v>
      </c>
      <c r="I11" s="18">
        <v>2020</v>
      </c>
      <c r="J11" s="27">
        <v>57.75</v>
      </c>
      <c r="K11" s="28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</row>
    <row r="12" s="4" customFormat="1" ht="17" customHeight="1" spans="1:16383">
      <c r="A12" s="15">
        <v>8</v>
      </c>
      <c r="B12" s="16" t="s">
        <v>12</v>
      </c>
      <c r="C12" s="17" t="s">
        <v>29</v>
      </c>
      <c r="D12" s="17" t="s">
        <v>30</v>
      </c>
      <c r="E12" s="17" t="s">
        <v>31</v>
      </c>
      <c r="F12" s="17">
        <v>0.563</v>
      </c>
      <c r="G12" s="17">
        <v>3.5</v>
      </c>
      <c r="H12" s="18">
        <v>2020</v>
      </c>
      <c r="I12" s="18">
        <v>2020</v>
      </c>
      <c r="J12" s="27">
        <f>F12*57.75</f>
        <v>32.51325</v>
      </c>
      <c r="K12" s="28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</row>
    <row r="13" s="4" customFormat="1" ht="17" customHeight="1" spans="1:16383">
      <c r="A13" s="15">
        <v>9</v>
      </c>
      <c r="B13" s="16" t="s">
        <v>12</v>
      </c>
      <c r="C13" s="16" t="s">
        <v>32</v>
      </c>
      <c r="D13" s="16" t="s">
        <v>33</v>
      </c>
      <c r="E13" s="19" t="s">
        <v>34</v>
      </c>
      <c r="F13" s="19">
        <v>20</v>
      </c>
      <c r="G13" s="18">
        <v>7.5</v>
      </c>
      <c r="H13" s="18">
        <v>2020</v>
      </c>
      <c r="I13" s="18">
        <v>2020</v>
      </c>
      <c r="J13" s="29">
        <v>102</v>
      </c>
      <c r="K13" s="30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</row>
    <row r="14" s="4" customFormat="1" ht="17" customHeight="1" spans="1:16383">
      <c r="A14" s="15">
        <v>10</v>
      </c>
      <c r="B14" s="16" t="s">
        <v>12</v>
      </c>
      <c r="C14" s="16" t="s">
        <v>32</v>
      </c>
      <c r="D14" s="16" t="s">
        <v>35</v>
      </c>
      <c r="E14" s="19" t="s">
        <v>36</v>
      </c>
      <c r="F14" s="19">
        <v>20</v>
      </c>
      <c r="G14" s="18">
        <v>8.5</v>
      </c>
      <c r="H14" s="18">
        <v>2020</v>
      </c>
      <c r="I14" s="18">
        <v>2020</v>
      </c>
      <c r="J14" s="29">
        <f>F14*G14*0.6</f>
        <v>102</v>
      </c>
      <c r="K14" s="30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</row>
    <row r="15" s="4" customFormat="1" ht="17" customHeight="1" spans="1:16383">
      <c r="A15" s="15">
        <v>11</v>
      </c>
      <c r="B15" s="16" t="s">
        <v>12</v>
      </c>
      <c r="C15" s="16" t="s">
        <v>32</v>
      </c>
      <c r="D15" s="16" t="s">
        <v>37</v>
      </c>
      <c r="E15" s="19" t="s">
        <v>38</v>
      </c>
      <c r="F15" s="19">
        <v>26</v>
      </c>
      <c r="G15" s="18">
        <v>8.5</v>
      </c>
      <c r="H15" s="18">
        <v>2020</v>
      </c>
      <c r="I15" s="18">
        <v>2020</v>
      </c>
      <c r="J15" s="29">
        <f>F15*G15*0.6</f>
        <v>132.6</v>
      </c>
      <c r="K15" s="30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</row>
    <row r="16" s="3" customFormat="1" ht="17" customHeight="1" spans="1:11">
      <c r="A16" s="15">
        <v>12</v>
      </c>
      <c r="B16" s="16" t="s">
        <v>12</v>
      </c>
      <c r="C16" s="17" t="s">
        <v>39</v>
      </c>
      <c r="D16" s="17" t="s">
        <v>40</v>
      </c>
      <c r="E16" s="17" t="s">
        <v>41</v>
      </c>
      <c r="F16" s="17">
        <v>0.5</v>
      </c>
      <c r="G16" s="17">
        <v>3.5</v>
      </c>
      <c r="H16" s="18">
        <v>2020</v>
      </c>
      <c r="I16" s="18">
        <v>2020</v>
      </c>
      <c r="J16" s="27">
        <v>28.88</v>
      </c>
      <c r="K16" s="28"/>
    </row>
    <row r="17" s="5" customFormat="1" ht="17" customHeight="1" spans="1:16383">
      <c r="A17" s="15">
        <v>13</v>
      </c>
      <c r="B17" s="16" t="s">
        <v>12</v>
      </c>
      <c r="C17" s="15" t="s">
        <v>42</v>
      </c>
      <c r="D17" s="15" t="s">
        <v>43</v>
      </c>
      <c r="E17" s="19" t="s">
        <v>44</v>
      </c>
      <c r="F17" s="19">
        <v>20</v>
      </c>
      <c r="G17" s="15">
        <v>8.5</v>
      </c>
      <c r="H17" s="18">
        <v>2020</v>
      </c>
      <c r="I17" s="18">
        <v>2020</v>
      </c>
      <c r="J17" s="29">
        <f>F17*G17*0.6</f>
        <v>102</v>
      </c>
      <c r="K17" s="1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</row>
    <row r="18" s="5" customFormat="1" ht="17" customHeight="1" spans="1:16383">
      <c r="A18" s="15">
        <v>14</v>
      </c>
      <c r="B18" s="16" t="s">
        <v>12</v>
      </c>
      <c r="C18" s="15" t="s">
        <v>45</v>
      </c>
      <c r="D18" s="15" t="s">
        <v>46</v>
      </c>
      <c r="E18" s="19" t="s">
        <v>47</v>
      </c>
      <c r="F18" s="19">
        <v>20</v>
      </c>
      <c r="G18" s="15">
        <v>8.5</v>
      </c>
      <c r="H18" s="18">
        <v>2020</v>
      </c>
      <c r="I18" s="18">
        <v>2020</v>
      </c>
      <c r="J18" s="29">
        <f>F18*G18*0.6</f>
        <v>102</v>
      </c>
      <c r="K18" s="1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</row>
    <row r="19" s="5" customFormat="1" ht="17" customHeight="1" spans="1:16383">
      <c r="A19" s="15">
        <v>15</v>
      </c>
      <c r="B19" s="16" t="s">
        <v>12</v>
      </c>
      <c r="C19" s="15" t="s">
        <v>45</v>
      </c>
      <c r="D19" s="15" t="s">
        <v>48</v>
      </c>
      <c r="E19" s="19" t="s">
        <v>49</v>
      </c>
      <c r="F19" s="19">
        <v>20</v>
      </c>
      <c r="G19" s="15">
        <v>7</v>
      </c>
      <c r="H19" s="18">
        <v>2020</v>
      </c>
      <c r="I19" s="18">
        <v>2020</v>
      </c>
      <c r="J19" s="29">
        <v>102</v>
      </c>
      <c r="K19" s="1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  <c r="XFC19" s="3"/>
    </row>
    <row r="20" s="5" customFormat="1" ht="17" customHeight="1" spans="1:16383">
      <c r="A20" s="15">
        <v>16</v>
      </c>
      <c r="B20" s="16" t="s">
        <v>12</v>
      </c>
      <c r="C20" s="15" t="s">
        <v>45</v>
      </c>
      <c r="D20" s="15" t="s">
        <v>50</v>
      </c>
      <c r="E20" s="19" t="s">
        <v>51</v>
      </c>
      <c r="F20" s="19">
        <v>20</v>
      </c>
      <c r="G20" s="15">
        <v>8.5</v>
      </c>
      <c r="H20" s="18">
        <v>2020</v>
      </c>
      <c r="I20" s="18">
        <v>2020</v>
      </c>
      <c r="J20" s="29">
        <f>F20*G20*0.6</f>
        <v>102</v>
      </c>
      <c r="K20" s="1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  <c r="XFC20" s="3"/>
    </row>
    <row r="21" s="5" customFormat="1" ht="17" customHeight="1" spans="1:16383">
      <c r="A21" s="15">
        <v>17</v>
      </c>
      <c r="B21" s="16" t="s">
        <v>12</v>
      </c>
      <c r="C21" s="17" t="s">
        <v>52</v>
      </c>
      <c r="D21" s="17" t="s">
        <v>53</v>
      </c>
      <c r="E21" s="17" t="s">
        <v>54</v>
      </c>
      <c r="F21" s="17">
        <v>1.2</v>
      </c>
      <c r="G21" s="17">
        <v>3.5</v>
      </c>
      <c r="H21" s="18">
        <v>2020</v>
      </c>
      <c r="I21" s="18">
        <v>2020</v>
      </c>
      <c r="J21" s="27">
        <f>F21*57.75</f>
        <v>69.3</v>
      </c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</row>
    <row r="22" s="5" customFormat="1" ht="17" customHeight="1" spans="1:16383">
      <c r="A22" s="15">
        <v>18</v>
      </c>
      <c r="B22" s="16" t="s">
        <v>12</v>
      </c>
      <c r="C22" s="17" t="s">
        <v>55</v>
      </c>
      <c r="D22" s="17" t="s">
        <v>56</v>
      </c>
      <c r="E22" s="17" t="s">
        <v>57</v>
      </c>
      <c r="F22" s="17">
        <v>0.6</v>
      </c>
      <c r="G22" s="17">
        <v>3.5</v>
      </c>
      <c r="H22" s="18">
        <v>2020</v>
      </c>
      <c r="I22" s="18">
        <v>2020</v>
      </c>
      <c r="J22" s="27">
        <f>F22*57.75</f>
        <v>34.65</v>
      </c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</row>
    <row r="23" s="5" customFormat="1" ht="17" customHeight="1" spans="1:16383">
      <c r="A23" s="15">
        <v>19</v>
      </c>
      <c r="B23" s="16" t="s">
        <v>12</v>
      </c>
      <c r="C23" s="17" t="s">
        <v>58</v>
      </c>
      <c r="D23" s="17" t="s">
        <v>59</v>
      </c>
      <c r="E23" s="17" t="s">
        <v>60</v>
      </c>
      <c r="F23" s="17">
        <v>0.773</v>
      </c>
      <c r="G23" s="17">
        <v>3.5</v>
      </c>
      <c r="H23" s="18">
        <v>2020</v>
      </c>
      <c r="I23" s="18">
        <v>2020</v>
      </c>
      <c r="J23" s="27">
        <f>F23*57.75</f>
        <v>44.64075</v>
      </c>
      <c r="K23" s="2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3"/>
    </row>
    <row r="24" s="5" customFormat="1" ht="17" customHeight="1" spans="1:16383">
      <c r="A24" s="15">
        <v>20</v>
      </c>
      <c r="B24" s="16" t="s">
        <v>12</v>
      </c>
      <c r="C24" s="17" t="s">
        <v>61</v>
      </c>
      <c r="D24" s="17" t="s">
        <v>62</v>
      </c>
      <c r="E24" s="17" t="s">
        <v>63</v>
      </c>
      <c r="F24" s="17">
        <v>1.3</v>
      </c>
      <c r="G24" s="17">
        <v>3.5</v>
      </c>
      <c r="H24" s="18">
        <v>2020</v>
      </c>
      <c r="I24" s="18">
        <v>2020</v>
      </c>
      <c r="J24" s="33">
        <f>F24*57.75</f>
        <v>75.075</v>
      </c>
      <c r="K24" s="2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  <c r="XFB24" s="3"/>
      <c r="XFC24" s="3"/>
    </row>
    <row r="25" s="5" customFormat="1" ht="17" customHeight="1" spans="1:16383">
      <c r="A25" s="15">
        <v>21</v>
      </c>
      <c r="B25" s="16" t="s">
        <v>12</v>
      </c>
      <c r="C25" s="17" t="s">
        <v>61</v>
      </c>
      <c r="D25" s="17" t="s">
        <v>64</v>
      </c>
      <c r="E25" s="17" t="s">
        <v>65</v>
      </c>
      <c r="F25" s="17">
        <v>2</v>
      </c>
      <c r="G25" s="17">
        <v>3.5</v>
      </c>
      <c r="H25" s="18">
        <v>2020</v>
      </c>
      <c r="I25" s="18">
        <v>2020</v>
      </c>
      <c r="J25" s="27">
        <v>115.5</v>
      </c>
      <c r="K25" s="2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  <c r="XEZ25" s="3"/>
      <c r="XFA25" s="3"/>
      <c r="XFB25" s="3"/>
      <c r="XFC25" s="3"/>
    </row>
    <row r="26" ht="17" customHeight="1" spans="1:11">
      <c r="A26" s="15">
        <v>22</v>
      </c>
      <c r="B26" s="24" t="s">
        <v>12</v>
      </c>
      <c r="C26" s="17" t="s">
        <v>66</v>
      </c>
      <c r="D26" s="17" t="s">
        <v>67</v>
      </c>
      <c r="E26" s="17" t="s">
        <v>68</v>
      </c>
      <c r="F26" s="17">
        <v>1</v>
      </c>
      <c r="G26" s="17">
        <v>3.5</v>
      </c>
      <c r="H26" s="25">
        <v>2020</v>
      </c>
      <c r="I26" s="25">
        <v>2020</v>
      </c>
      <c r="J26" s="27">
        <f>F26*57.75</f>
        <v>57.75</v>
      </c>
      <c r="K26" s="28"/>
    </row>
  </sheetData>
  <autoFilter ref="A4:K26">
    <sortState ref="A4:K26">
      <sortCondition ref="C4"/>
    </sortState>
    <extLst/>
  </autoFilter>
  <mergeCells count="2">
    <mergeCell ref="A1:K1"/>
    <mergeCell ref="A2:K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2020-05-06T10:15:34Z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