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最终上报 (2)" sheetId="1" r:id="rId1"/>
    <sheet name="Sheet2" sheetId="2" r:id="rId2"/>
    <sheet name="Sheet3" sheetId="3" r:id="rId3"/>
  </sheets>
  <definedNames>
    <definedName name="_xlnm.Print_Titles" localSheetId="0">'最终上报 (2)'!$1:$3</definedName>
    <definedName name="_xlnm.Print_Area" localSheetId="0">'最终上报 (2)'!$A$1:$H$146</definedName>
  </definedNames>
  <calcPr fullCalcOnLoad="1"/>
</workbook>
</file>

<file path=xl/sharedStrings.xml><?xml version="1.0" encoding="utf-8"?>
<sst xmlns="http://schemas.openxmlformats.org/spreadsheetml/2006/main" count="172" uniqueCount="151">
  <si>
    <t>睢县农田水利基础设施建设项目汇总表</t>
  </si>
  <si>
    <t>乡镇</t>
  </si>
  <si>
    <t>行政村</t>
  </si>
  <si>
    <t>人口（人）</t>
  </si>
  <si>
    <t>耕地（亩）</t>
  </si>
  <si>
    <t>新打机井（眼）</t>
  </si>
  <si>
    <t>井深（米）</t>
  </si>
  <si>
    <t>预算
（元/米）</t>
  </si>
  <si>
    <t>合计
(万元）</t>
  </si>
  <si>
    <t>后台乡</t>
  </si>
  <si>
    <t>李庄</t>
  </si>
  <si>
    <t>邓庄</t>
  </si>
  <si>
    <t>王行</t>
  </si>
  <si>
    <t>胡岗</t>
  </si>
  <si>
    <t>合计</t>
  </si>
  <si>
    <t>白楼乡</t>
  </si>
  <si>
    <t>王官</t>
  </si>
  <si>
    <t>童楼</t>
  </si>
  <si>
    <t>阮洼</t>
  </si>
  <si>
    <t>金西</t>
  </si>
  <si>
    <t>金东</t>
  </si>
  <si>
    <t>白庙乡</t>
  </si>
  <si>
    <t>聂庄</t>
  </si>
  <si>
    <t>苏庄</t>
  </si>
  <si>
    <t>赵河口</t>
  </si>
  <si>
    <t>土楼</t>
  </si>
  <si>
    <t>徐阳沟</t>
  </si>
  <si>
    <t>李口</t>
  </si>
  <si>
    <t>潮庄镇</t>
  </si>
  <si>
    <t>赵楼</t>
  </si>
  <si>
    <t>潮西</t>
  </si>
  <si>
    <t>南徐</t>
  </si>
  <si>
    <t>郭庄</t>
  </si>
  <si>
    <t>葛庄</t>
  </si>
  <si>
    <t>城关镇</t>
  </si>
  <si>
    <t>汤庄</t>
  </si>
  <si>
    <t>周庄</t>
  </si>
  <si>
    <t>袁庄</t>
  </si>
  <si>
    <t>老关张</t>
  </si>
  <si>
    <t>董店乡</t>
  </si>
  <si>
    <t>王集</t>
  </si>
  <si>
    <t>安楼</t>
  </si>
  <si>
    <t>阙庄</t>
  </si>
  <si>
    <t>帝东</t>
  </si>
  <si>
    <t>董西</t>
  </si>
  <si>
    <t>刘阁</t>
  </si>
  <si>
    <t>河堤乡</t>
  </si>
  <si>
    <t>任庄</t>
  </si>
  <si>
    <t>孟桥</t>
  </si>
  <si>
    <t>张吾楼</t>
  </si>
  <si>
    <t>马六</t>
  </si>
  <si>
    <t>邵楼</t>
  </si>
  <si>
    <t>李环溪</t>
  </si>
  <si>
    <t>马路口</t>
  </si>
  <si>
    <t>韩营</t>
  </si>
  <si>
    <t>胡堂乡</t>
  </si>
  <si>
    <t>高里台</t>
  </si>
  <si>
    <t>李窑</t>
  </si>
  <si>
    <t>郭店</t>
  </si>
  <si>
    <t>涧岗乡</t>
  </si>
  <si>
    <t>恒山</t>
  </si>
  <si>
    <t>韩吉营</t>
  </si>
  <si>
    <t>闫土楼</t>
  </si>
  <si>
    <t>陈庄</t>
  </si>
  <si>
    <t>蓼堤镇</t>
  </si>
  <si>
    <t>魏楼村</t>
  </si>
  <si>
    <t>张总旗村</t>
  </si>
  <si>
    <t>罗阳村</t>
  </si>
  <si>
    <t>陈菜园村委</t>
  </si>
  <si>
    <t>大岗</t>
  </si>
  <si>
    <t>高寨</t>
  </si>
  <si>
    <t>平岗镇</t>
  </si>
  <si>
    <t>茶徐</t>
  </si>
  <si>
    <t>邢楼</t>
  </si>
  <si>
    <t>秦口</t>
  </si>
  <si>
    <t>卢洼</t>
  </si>
  <si>
    <t>平东村</t>
  </si>
  <si>
    <t>刘玉红</t>
  </si>
  <si>
    <t>老庄</t>
  </si>
  <si>
    <t>张井</t>
  </si>
  <si>
    <t>尚屯镇</t>
  </si>
  <si>
    <t>回示</t>
  </si>
  <si>
    <t>梁庄</t>
  </si>
  <si>
    <t>段吉屯</t>
  </si>
  <si>
    <t>娄马头</t>
  </si>
  <si>
    <t>韩庄</t>
  </si>
  <si>
    <t>西陵寺镇</t>
  </si>
  <si>
    <t>马河</t>
  </si>
  <si>
    <t>朱屯</t>
  </si>
  <si>
    <t>金陵</t>
  </si>
  <si>
    <t>孟楼</t>
  </si>
  <si>
    <t>庞屯</t>
  </si>
  <si>
    <t>耿庄</t>
  </si>
  <si>
    <t>碱场</t>
  </si>
  <si>
    <t>长岗镇</t>
  </si>
  <si>
    <t>三齐</t>
  </si>
  <si>
    <t>西村</t>
  </si>
  <si>
    <t>鲁庄</t>
  </si>
  <si>
    <t>西张</t>
  </si>
  <si>
    <t>后张</t>
  </si>
  <si>
    <t>朱庄</t>
  </si>
  <si>
    <t>李庙</t>
  </si>
  <si>
    <t>周堂镇</t>
  </si>
  <si>
    <t>郑营村</t>
  </si>
  <si>
    <t>齐庄村</t>
  </si>
  <si>
    <t>黄堂村</t>
  </si>
  <si>
    <t>张楼村</t>
  </si>
  <si>
    <t>杨庄村</t>
  </si>
  <si>
    <t>乔寨村</t>
  </si>
  <si>
    <t>孙聚寨乡</t>
  </si>
  <si>
    <t>司洼</t>
  </si>
  <si>
    <t>刘六</t>
  </si>
  <si>
    <t>董庄</t>
  </si>
  <si>
    <t>周坦</t>
  </si>
  <si>
    <t>代集</t>
  </si>
  <si>
    <t>前后杨</t>
  </si>
  <si>
    <t>叭蜡庙</t>
  </si>
  <si>
    <t>尤吉屯乡</t>
  </si>
  <si>
    <t>周楼</t>
  </si>
  <si>
    <t>小林店</t>
  </si>
  <si>
    <t>许冯庄</t>
  </si>
  <si>
    <t>黄庄</t>
  </si>
  <si>
    <t>许堂</t>
  </si>
  <si>
    <t>匡城乡</t>
  </si>
  <si>
    <t>君王城</t>
  </si>
  <si>
    <t>王池</t>
  </si>
  <si>
    <t>刘庄寨</t>
  </si>
  <si>
    <t>范洼</t>
  </si>
  <si>
    <t>马泗河</t>
  </si>
  <si>
    <t>许天寺</t>
  </si>
  <si>
    <t>石关</t>
  </si>
  <si>
    <t>英王</t>
  </si>
  <si>
    <t>纸坊</t>
  </si>
  <si>
    <t>尚庄</t>
  </si>
  <si>
    <t>河集乡</t>
  </si>
  <si>
    <t>枣园村</t>
  </si>
  <si>
    <t>蔡桥村</t>
  </si>
  <si>
    <t>吴庄村</t>
  </si>
  <si>
    <t>北村</t>
  </si>
  <si>
    <t>董六村</t>
  </si>
  <si>
    <t>朱洼村</t>
  </si>
  <si>
    <t>城郊乡</t>
  </si>
  <si>
    <t>董庄村</t>
  </si>
  <si>
    <t>汤庙</t>
  </si>
  <si>
    <t>李庄村</t>
  </si>
  <si>
    <t>田庄</t>
  </si>
  <si>
    <t>金庄</t>
  </si>
  <si>
    <t>阮楼</t>
  </si>
  <si>
    <t>保庙</t>
  </si>
  <si>
    <t>叶吉屯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</si>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</sst>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b/>
      <sz val="12"/>
      <name val="宋体"/>
      <family val="0"/>
    </font>
    <font>
      <b/>
      <sz val="16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="130" zoomScaleNormal="130" zoomScaleSheetLayoutView="100" workbookViewId="0" topLeftCell="A1">
      <pane xSplit="1" ySplit="3" topLeftCell="B112" activePane="bottomRight" state="frozen"/>
      <selection pane="bottomRight" activeCell="H151" sqref="H151"/>
    </sheetView>
  </sheetViews>
  <sheetFormatPr defaultColWidth="9.00390625" defaultRowHeight="14.25"/>
  <cols>
    <col min="1" max="1" width="9.625" style="9" customWidth="1"/>
    <col min="2" max="2" width="8.50390625" style="9" customWidth="1"/>
    <col min="3" max="3" width="9.75390625" style="9" customWidth="1"/>
    <col min="4" max="4" width="10.50390625" style="10" customWidth="1"/>
    <col min="5" max="5" width="9.375" style="9" customWidth="1"/>
    <col min="6" max="6" width="7.50390625" style="9" customWidth="1"/>
    <col min="7" max="7" width="9.625" style="9" customWidth="1"/>
    <col min="8" max="8" width="10.125" style="9" customWidth="1"/>
    <col min="9" max="244" width="9.00390625" style="5" customWidth="1"/>
    <col min="245" max="16384" width="9.00390625" style="4" customWidth="1"/>
  </cols>
  <sheetData>
    <row r="1" spans="1:8" ht="21" customHeight="1">
      <c r="A1" s="11" t="s">
        <v>0</v>
      </c>
      <c r="B1" s="12"/>
      <c r="C1" s="12"/>
      <c r="D1" s="13"/>
      <c r="E1" s="12"/>
      <c r="F1" s="12"/>
      <c r="G1" s="12"/>
      <c r="H1" s="12"/>
    </row>
    <row r="2" spans="1:8" ht="15.75" customHeight="1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6" t="s">
        <v>6</v>
      </c>
      <c r="G2" s="16" t="s">
        <v>7</v>
      </c>
      <c r="H2" s="16" t="s">
        <v>8</v>
      </c>
    </row>
    <row r="3" spans="1:8" ht="14.25">
      <c r="A3" s="17"/>
      <c r="B3" s="17"/>
      <c r="C3" s="17"/>
      <c r="D3" s="18"/>
      <c r="E3" s="17"/>
      <c r="F3" s="19"/>
      <c r="G3" s="19"/>
      <c r="H3" s="19"/>
    </row>
    <row r="4" spans="1:8" s="1" customFormat="1" ht="13.5">
      <c r="A4" s="20" t="s">
        <v>9</v>
      </c>
      <c r="B4" s="21" t="s">
        <v>10</v>
      </c>
      <c r="C4" s="22">
        <v>1469</v>
      </c>
      <c r="D4" s="23">
        <v>1527</v>
      </c>
      <c r="E4" s="24">
        <v>2</v>
      </c>
      <c r="F4" s="24">
        <v>45</v>
      </c>
      <c r="G4" s="24">
        <v>340</v>
      </c>
      <c r="H4" s="24">
        <f aca="true" t="shared" si="0" ref="H4:H7">G4*F4*E4/10000</f>
        <v>3.06</v>
      </c>
    </row>
    <row r="5" spans="1:8" s="1" customFormat="1" ht="13.5">
      <c r="A5" s="25"/>
      <c r="B5" s="21" t="s">
        <v>11</v>
      </c>
      <c r="C5" s="22">
        <v>1282</v>
      </c>
      <c r="D5" s="23">
        <v>1548</v>
      </c>
      <c r="E5" s="24">
        <v>4</v>
      </c>
      <c r="F5" s="24">
        <v>45</v>
      </c>
      <c r="G5" s="24">
        <v>340</v>
      </c>
      <c r="H5" s="24">
        <f t="shared" si="0"/>
        <v>6.12</v>
      </c>
    </row>
    <row r="6" spans="1:8" s="1" customFormat="1" ht="13.5">
      <c r="A6" s="25"/>
      <c r="B6" s="21" t="s">
        <v>12</v>
      </c>
      <c r="C6" s="22">
        <v>2309</v>
      </c>
      <c r="D6" s="23">
        <v>2560</v>
      </c>
      <c r="E6" s="24">
        <v>4</v>
      </c>
      <c r="F6" s="24">
        <v>45</v>
      </c>
      <c r="G6" s="24">
        <v>340</v>
      </c>
      <c r="H6" s="24">
        <f t="shared" si="0"/>
        <v>6.12</v>
      </c>
    </row>
    <row r="7" spans="1:8" s="1" customFormat="1" ht="13.5">
      <c r="A7" s="25"/>
      <c r="B7" s="21" t="s">
        <v>13</v>
      </c>
      <c r="C7" s="22">
        <v>2589</v>
      </c>
      <c r="D7" s="23">
        <v>2780</v>
      </c>
      <c r="E7" s="24">
        <v>20</v>
      </c>
      <c r="F7" s="24">
        <v>45</v>
      </c>
      <c r="G7" s="24">
        <v>340</v>
      </c>
      <c r="H7" s="24">
        <f t="shared" si="0"/>
        <v>30.6</v>
      </c>
    </row>
    <row r="8" spans="1:244" s="2" customFormat="1" ht="14.25">
      <c r="A8" s="25"/>
      <c r="B8" s="26" t="s">
        <v>14</v>
      </c>
      <c r="C8" s="27">
        <f aca="true" t="shared" si="1" ref="C8:H8">SUM(C4:C7)</f>
        <v>7649</v>
      </c>
      <c r="D8" s="28">
        <f t="shared" si="1"/>
        <v>8415</v>
      </c>
      <c r="E8" s="27">
        <f t="shared" si="1"/>
        <v>30</v>
      </c>
      <c r="F8" s="27"/>
      <c r="G8" s="27"/>
      <c r="H8" s="27">
        <f t="shared" si="1"/>
        <v>45.900000000000006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</row>
    <row r="9" spans="1:244" s="1" customFormat="1" ht="13.5" customHeight="1">
      <c r="A9" s="16" t="s">
        <v>15</v>
      </c>
      <c r="B9" s="21" t="s">
        <v>16</v>
      </c>
      <c r="C9" s="22">
        <v>720</v>
      </c>
      <c r="D9" s="23">
        <v>960</v>
      </c>
      <c r="E9" s="24">
        <v>3</v>
      </c>
      <c r="F9" s="24">
        <v>45</v>
      </c>
      <c r="G9" s="24">
        <v>340</v>
      </c>
      <c r="H9" s="24">
        <f aca="true" t="shared" si="2" ref="H9:H13">G9*F9*E9/10000</f>
        <v>4.59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s="1" customFormat="1" ht="14.25">
      <c r="A10" s="29"/>
      <c r="B10" s="21" t="s">
        <v>17</v>
      </c>
      <c r="C10" s="22">
        <v>1685</v>
      </c>
      <c r="D10" s="23">
        <v>1532</v>
      </c>
      <c r="E10" s="24">
        <v>8</v>
      </c>
      <c r="F10" s="24">
        <v>45</v>
      </c>
      <c r="G10" s="24">
        <v>340</v>
      </c>
      <c r="H10" s="24">
        <f t="shared" si="2"/>
        <v>12.24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1" customFormat="1" ht="13.5" customHeight="1">
      <c r="A11" s="29"/>
      <c r="B11" s="21" t="s">
        <v>18</v>
      </c>
      <c r="C11" s="22">
        <v>1370</v>
      </c>
      <c r="D11" s="23">
        <v>1459</v>
      </c>
      <c r="E11" s="24">
        <v>3</v>
      </c>
      <c r="F11" s="24">
        <v>45</v>
      </c>
      <c r="G11" s="24">
        <v>340</v>
      </c>
      <c r="H11" s="24">
        <f t="shared" si="2"/>
        <v>4.59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s="1" customFormat="1" ht="13.5" customHeight="1">
      <c r="A12" s="29"/>
      <c r="B12" s="21" t="s">
        <v>19</v>
      </c>
      <c r="C12" s="22">
        <v>1072</v>
      </c>
      <c r="D12" s="23">
        <v>1041</v>
      </c>
      <c r="E12" s="24">
        <v>2</v>
      </c>
      <c r="F12" s="24">
        <v>45</v>
      </c>
      <c r="G12" s="24">
        <v>340</v>
      </c>
      <c r="H12" s="24">
        <f t="shared" si="2"/>
        <v>3.06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s="1" customFormat="1" ht="13.5" customHeight="1">
      <c r="A13" s="19"/>
      <c r="B13" s="21" t="s">
        <v>20</v>
      </c>
      <c r="C13" s="22">
        <v>805</v>
      </c>
      <c r="D13" s="23">
        <v>946.14</v>
      </c>
      <c r="E13" s="24">
        <v>2</v>
      </c>
      <c r="F13" s="24">
        <v>45</v>
      </c>
      <c r="G13" s="24">
        <v>340</v>
      </c>
      <c r="H13" s="24">
        <f t="shared" si="2"/>
        <v>3.06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1" customFormat="1" ht="13.5" customHeight="1">
      <c r="A14" s="19"/>
      <c r="B14" s="30" t="s">
        <v>14</v>
      </c>
      <c r="C14" s="27">
        <f aca="true" t="shared" si="3" ref="C14:H14">SUM(C9:C13)</f>
        <v>5652</v>
      </c>
      <c r="D14" s="28">
        <f t="shared" si="3"/>
        <v>5938.14</v>
      </c>
      <c r="E14" s="27">
        <f t="shared" si="3"/>
        <v>18</v>
      </c>
      <c r="F14" s="27"/>
      <c r="G14" s="27"/>
      <c r="H14" s="27">
        <f t="shared" si="3"/>
        <v>27.539999999999996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8" s="1" customFormat="1" ht="13.5" customHeight="1">
      <c r="A15" s="16" t="s">
        <v>21</v>
      </c>
      <c r="B15" s="21" t="s">
        <v>22</v>
      </c>
      <c r="C15" s="22">
        <v>698</v>
      </c>
      <c r="D15" s="23">
        <v>692</v>
      </c>
      <c r="E15" s="24">
        <v>7</v>
      </c>
      <c r="F15" s="24">
        <v>45</v>
      </c>
      <c r="G15" s="24">
        <v>340</v>
      </c>
      <c r="H15" s="24">
        <f aca="true" t="shared" si="4" ref="H15:H18">G15*F15*E15/10000</f>
        <v>10.71</v>
      </c>
    </row>
    <row r="16" spans="1:8" s="1" customFormat="1" ht="13.5" customHeight="1">
      <c r="A16" s="29"/>
      <c r="B16" s="21" t="s">
        <v>23</v>
      </c>
      <c r="C16" s="22">
        <v>2774</v>
      </c>
      <c r="D16" s="23">
        <v>2664</v>
      </c>
      <c r="E16" s="24">
        <v>26</v>
      </c>
      <c r="F16" s="24">
        <v>45</v>
      </c>
      <c r="G16" s="24">
        <v>340</v>
      </c>
      <c r="H16" s="24">
        <f t="shared" si="4"/>
        <v>39.78</v>
      </c>
    </row>
    <row r="17" spans="1:8" s="1" customFormat="1" ht="13.5" customHeight="1">
      <c r="A17" s="29"/>
      <c r="B17" s="21" t="s">
        <v>24</v>
      </c>
      <c r="C17" s="22">
        <v>982</v>
      </c>
      <c r="D17" s="23">
        <v>518</v>
      </c>
      <c r="E17" s="24">
        <v>3</v>
      </c>
      <c r="F17" s="24">
        <v>45</v>
      </c>
      <c r="G17" s="24">
        <v>340</v>
      </c>
      <c r="H17" s="24">
        <f t="shared" si="4"/>
        <v>4.59</v>
      </c>
    </row>
    <row r="18" spans="1:8" s="1" customFormat="1" ht="13.5" customHeight="1">
      <c r="A18" s="29"/>
      <c r="B18" s="21" t="s">
        <v>25</v>
      </c>
      <c r="C18" s="22">
        <v>957</v>
      </c>
      <c r="D18" s="23">
        <v>820</v>
      </c>
      <c r="E18" s="24">
        <v>5</v>
      </c>
      <c r="F18" s="24">
        <v>45</v>
      </c>
      <c r="G18" s="24">
        <v>340</v>
      </c>
      <c r="H18" s="24">
        <f t="shared" si="4"/>
        <v>7.65</v>
      </c>
    </row>
    <row r="19" spans="1:8" s="1" customFormat="1" ht="13.5">
      <c r="A19" s="29"/>
      <c r="B19" s="21" t="s">
        <v>26</v>
      </c>
      <c r="C19" s="22">
        <v>540</v>
      </c>
      <c r="D19" s="23">
        <v>540</v>
      </c>
      <c r="E19" s="24">
        <v>0</v>
      </c>
      <c r="F19" s="24"/>
      <c r="G19" s="24"/>
      <c r="H19" s="24"/>
    </row>
    <row r="20" spans="1:8" s="1" customFormat="1" ht="13.5">
      <c r="A20" s="19"/>
      <c r="B20" s="21" t="s">
        <v>27</v>
      </c>
      <c r="C20" s="22">
        <v>1759</v>
      </c>
      <c r="D20" s="23">
        <v>1400</v>
      </c>
      <c r="E20" s="24">
        <v>12</v>
      </c>
      <c r="F20" s="24">
        <v>45</v>
      </c>
      <c r="G20" s="24">
        <v>340</v>
      </c>
      <c r="H20" s="24">
        <f aca="true" t="shared" si="5" ref="H20:H26">G20*F20*E20/10000</f>
        <v>18.36</v>
      </c>
    </row>
    <row r="21" spans="1:8" s="1" customFormat="1" ht="13.5" customHeight="1">
      <c r="A21" s="19"/>
      <c r="B21" s="26" t="s">
        <v>14</v>
      </c>
      <c r="C21" s="27">
        <f aca="true" t="shared" si="6" ref="C21:H21">SUM(C15:C20)</f>
        <v>7710</v>
      </c>
      <c r="D21" s="27">
        <f t="shared" si="6"/>
        <v>6634</v>
      </c>
      <c r="E21" s="27">
        <f t="shared" si="6"/>
        <v>53</v>
      </c>
      <c r="F21" s="27"/>
      <c r="G21" s="27"/>
      <c r="H21" s="27">
        <f t="shared" si="6"/>
        <v>81.09</v>
      </c>
    </row>
    <row r="22" spans="1:8" s="1" customFormat="1" ht="13.5">
      <c r="A22" s="16" t="s">
        <v>28</v>
      </c>
      <c r="B22" s="21" t="s">
        <v>29</v>
      </c>
      <c r="C22" s="22">
        <v>1000</v>
      </c>
      <c r="D22" s="23">
        <v>1040</v>
      </c>
      <c r="E22" s="24">
        <v>0</v>
      </c>
      <c r="F22" s="24"/>
      <c r="G22" s="24"/>
      <c r="H22" s="24"/>
    </row>
    <row r="23" spans="1:8" s="1" customFormat="1" ht="13.5">
      <c r="A23" s="29"/>
      <c r="B23" s="21" t="s">
        <v>30</v>
      </c>
      <c r="C23" s="22">
        <v>1250</v>
      </c>
      <c r="D23" s="23">
        <v>1100</v>
      </c>
      <c r="E23" s="24">
        <v>8</v>
      </c>
      <c r="F23" s="24">
        <v>45</v>
      </c>
      <c r="G23" s="24">
        <v>340</v>
      </c>
      <c r="H23" s="24">
        <f t="shared" si="5"/>
        <v>12.24</v>
      </c>
    </row>
    <row r="24" spans="1:8" s="1" customFormat="1" ht="13.5">
      <c r="A24" s="29"/>
      <c r="B24" s="21" t="s">
        <v>31</v>
      </c>
      <c r="C24" s="22">
        <v>1276</v>
      </c>
      <c r="D24" s="23">
        <v>1458</v>
      </c>
      <c r="E24" s="24">
        <v>26</v>
      </c>
      <c r="F24" s="24">
        <v>45</v>
      </c>
      <c r="G24" s="24">
        <v>340</v>
      </c>
      <c r="H24" s="24">
        <f t="shared" si="5"/>
        <v>39.78</v>
      </c>
    </row>
    <row r="25" spans="1:8" s="1" customFormat="1" ht="13.5">
      <c r="A25" s="29"/>
      <c r="B25" s="21" t="s">
        <v>32</v>
      </c>
      <c r="C25" s="22">
        <v>1320</v>
      </c>
      <c r="D25" s="23">
        <v>1600</v>
      </c>
      <c r="E25" s="24">
        <v>15</v>
      </c>
      <c r="F25" s="24">
        <v>45</v>
      </c>
      <c r="G25" s="24">
        <v>340</v>
      </c>
      <c r="H25" s="24">
        <f t="shared" si="5"/>
        <v>22.95</v>
      </c>
    </row>
    <row r="26" spans="1:8" s="1" customFormat="1" ht="13.5">
      <c r="A26" s="19"/>
      <c r="B26" s="21" t="s">
        <v>33</v>
      </c>
      <c r="C26" s="22">
        <v>1520</v>
      </c>
      <c r="D26" s="23">
        <v>1800</v>
      </c>
      <c r="E26" s="24">
        <v>20</v>
      </c>
      <c r="F26" s="24">
        <v>45</v>
      </c>
      <c r="G26" s="24">
        <v>340</v>
      </c>
      <c r="H26" s="24">
        <f t="shared" si="5"/>
        <v>30.6</v>
      </c>
    </row>
    <row r="27" spans="1:8" s="1" customFormat="1" ht="13.5">
      <c r="A27" s="19"/>
      <c r="B27" s="26" t="s">
        <v>14</v>
      </c>
      <c r="C27" s="27">
        <f aca="true" t="shared" si="7" ref="C27:H27">SUM(C22:C26)</f>
        <v>6366</v>
      </c>
      <c r="D27" s="27">
        <f t="shared" si="7"/>
        <v>6998</v>
      </c>
      <c r="E27" s="27">
        <f t="shared" si="7"/>
        <v>69</v>
      </c>
      <c r="F27" s="27"/>
      <c r="G27" s="27"/>
      <c r="H27" s="27">
        <f t="shared" si="7"/>
        <v>105.57</v>
      </c>
    </row>
    <row r="28" spans="1:8" s="1" customFormat="1" ht="13.5" customHeight="1">
      <c r="A28" s="31" t="s">
        <v>34</v>
      </c>
      <c r="B28" s="21" t="s">
        <v>35</v>
      </c>
      <c r="C28" s="22">
        <v>2170</v>
      </c>
      <c r="D28" s="23">
        <v>1830</v>
      </c>
      <c r="E28" s="24">
        <v>24</v>
      </c>
      <c r="F28" s="24">
        <v>45</v>
      </c>
      <c r="G28" s="24">
        <v>340</v>
      </c>
      <c r="H28" s="24">
        <f aca="true" t="shared" si="8" ref="H28:H31">G28*F28*E28/10000</f>
        <v>36.72</v>
      </c>
    </row>
    <row r="29" spans="1:8" s="1" customFormat="1" ht="13.5" customHeight="1">
      <c r="A29" s="31"/>
      <c r="B29" s="21" t="s">
        <v>36</v>
      </c>
      <c r="C29" s="22">
        <v>481</v>
      </c>
      <c r="D29" s="23">
        <v>380</v>
      </c>
      <c r="E29" s="24">
        <v>7</v>
      </c>
      <c r="F29" s="24">
        <v>45</v>
      </c>
      <c r="G29" s="24">
        <v>340</v>
      </c>
      <c r="H29" s="24">
        <f t="shared" si="8"/>
        <v>10.71</v>
      </c>
    </row>
    <row r="30" spans="1:8" s="1" customFormat="1" ht="13.5" customHeight="1">
      <c r="A30" s="31"/>
      <c r="B30" s="21" t="s">
        <v>37</v>
      </c>
      <c r="C30" s="22">
        <v>2054</v>
      </c>
      <c r="D30" s="23">
        <v>1777</v>
      </c>
      <c r="E30" s="24">
        <v>10</v>
      </c>
      <c r="F30" s="24">
        <v>45</v>
      </c>
      <c r="G30" s="24">
        <v>340</v>
      </c>
      <c r="H30" s="24">
        <f t="shared" si="8"/>
        <v>15.3</v>
      </c>
    </row>
    <row r="31" spans="1:8" s="1" customFormat="1" ht="13.5">
      <c r="A31" s="32"/>
      <c r="B31" s="21" t="s">
        <v>38</v>
      </c>
      <c r="C31" s="22">
        <v>1152</v>
      </c>
      <c r="D31" s="23">
        <v>820</v>
      </c>
      <c r="E31" s="24">
        <v>7</v>
      </c>
      <c r="F31" s="24">
        <v>45</v>
      </c>
      <c r="G31" s="24">
        <v>340</v>
      </c>
      <c r="H31" s="24">
        <f t="shared" si="8"/>
        <v>10.71</v>
      </c>
    </row>
    <row r="32" spans="1:8" s="1" customFormat="1" ht="13.5">
      <c r="A32" s="32"/>
      <c r="B32" s="26" t="s">
        <v>14</v>
      </c>
      <c r="C32" s="27">
        <f aca="true" t="shared" si="9" ref="C32:H32">SUM(C28:C31)</f>
        <v>5857</v>
      </c>
      <c r="D32" s="27">
        <f t="shared" si="9"/>
        <v>4807</v>
      </c>
      <c r="E32" s="27">
        <f t="shared" si="9"/>
        <v>48</v>
      </c>
      <c r="F32" s="27"/>
      <c r="G32" s="27"/>
      <c r="H32" s="27">
        <f t="shared" si="9"/>
        <v>73.44</v>
      </c>
    </row>
    <row r="33" spans="1:8" s="1" customFormat="1" ht="13.5">
      <c r="A33" s="16" t="s">
        <v>39</v>
      </c>
      <c r="B33" s="21" t="s">
        <v>40</v>
      </c>
      <c r="C33" s="22">
        <v>2308</v>
      </c>
      <c r="D33" s="23">
        <v>2467</v>
      </c>
      <c r="E33" s="24">
        <v>30</v>
      </c>
      <c r="F33" s="24">
        <v>50</v>
      </c>
      <c r="G33" s="24">
        <v>340</v>
      </c>
      <c r="H33" s="24">
        <f aca="true" t="shared" si="10" ref="H33:H38">G33*F33*E33/10000</f>
        <v>51</v>
      </c>
    </row>
    <row r="34" spans="1:8" s="1" customFormat="1" ht="13.5">
      <c r="A34" s="29"/>
      <c r="B34" s="21" t="s">
        <v>41</v>
      </c>
      <c r="C34" s="22">
        <v>985</v>
      </c>
      <c r="D34" s="23">
        <v>1245</v>
      </c>
      <c r="E34" s="24">
        <v>33</v>
      </c>
      <c r="F34" s="24">
        <v>50</v>
      </c>
      <c r="G34" s="24">
        <v>340</v>
      </c>
      <c r="H34" s="24">
        <f t="shared" si="10"/>
        <v>56.1</v>
      </c>
    </row>
    <row r="35" spans="1:8" s="1" customFormat="1" ht="13.5">
      <c r="A35" s="29"/>
      <c r="B35" s="21" t="s">
        <v>42</v>
      </c>
      <c r="C35" s="22">
        <v>1159</v>
      </c>
      <c r="D35" s="23">
        <v>1300</v>
      </c>
      <c r="E35" s="24">
        <v>26</v>
      </c>
      <c r="F35" s="24">
        <v>50</v>
      </c>
      <c r="G35" s="24">
        <v>340</v>
      </c>
      <c r="H35" s="24">
        <f t="shared" si="10"/>
        <v>44.2</v>
      </c>
    </row>
    <row r="36" spans="1:8" s="1" customFormat="1" ht="13.5">
      <c r="A36" s="29"/>
      <c r="B36" s="21" t="s">
        <v>43</v>
      </c>
      <c r="C36" s="22">
        <v>1660</v>
      </c>
      <c r="D36" s="23">
        <v>1760</v>
      </c>
      <c r="E36" s="24">
        <v>26</v>
      </c>
      <c r="F36" s="24">
        <v>50</v>
      </c>
      <c r="G36" s="24">
        <v>340</v>
      </c>
      <c r="H36" s="24">
        <f t="shared" si="10"/>
        <v>44.2</v>
      </c>
    </row>
    <row r="37" spans="1:8" s="1" customFormat="1" ht="13.5">
      <c r="A37" s="29"/>
      <c r="B37" s="21" t="s">
        <v>44</v>
      </c>
      <c r="C37" s="22">
        <v>1981</v>
      </c>
      <c r="D37" s="23">
        <v>2250</v>
      </c>
      <c r="E37" s="24">
        <v>12</v>
      </c>
      <c r="F37" s="24">
        <v>50</v>
      </c>
      <c r="G37" s="24">
        <v>340</v>
      </c>
      <c r="H37" s="24">
        <f t="shared" si="10"/>
        <v>20.4</v>
      </c>
    </row>
    <row r="38" spans="1:8" s="1" customFormat="1" ht="13.5">
      <c r="A38" s="19"/>
      <c r="B38" s="21" t="s">
        <v>45</v>
      </c>
      <c r="C38" s="22">
        <v>1350</v>
      </c>
      <c r="D38" s="23">
        <v>2600</v>
      </c>
      <c r="E38" s="24">
        <v>28</v>
      </c>
      <c r="F38" s="24">
        <v>50</v>
      </c>
      <c r="G38" s="24">
        <v>340</v>
      </c>
      <c r="H38" s="24">
        <f t="shared" si="10"/>
        <v>47.6</v>
      </c>
    </row>
    <row r="39" spans="1:8" s="1" customFormat="1" ht="13.5">
      <c r="A39" s="19"/>
      <c r="B39" s="26" t="s">
        <v>14</v>
      </c>
      <c r="C39" s="27">
        <f aca="true" t="shared" si="11" ref="C39:H39">SUM(C33:C38)</f>
        <v>9443</v>
      </c>
      <c r="D39" s="27">
        <f t="shared" si="11"/>
        <v>11622</v>
      </c>
      <c r="E39" s="27">
        <f t="shared" si="11"/>
        <v>155</v>
      </c>
      <c r="F39" s="27"/>
      <c r="G39" s="27"/>
      <c r="H39" s="27">
        <f t="shared" si="11"/>
        <v>263.5</v>
      </c>
    </row>
    <row r="40" spans="1:8" s="1" customFormat="1" ht="13.5" customHeight="1">
      <c r="A40" s="16" t="s">
        <v>46</v>
      </c>
      <c r="B40" s="21" t="s">
        <v>47</v>
      </c>
      <c r="C40" s="22">
        <v>775</v>
      </c>
      <c r="D40" s="23">
        <v>632</v>
      </c>
      <c r="E40" s="24">
        <v>4</v>
      </c>
      <c r="F40" s="24">
        <v>45</v>
      </c>
      <c r="G40" s="24">
        <v>340</v>
      </c>
      <c r="H40" s="24">
        <f aca="true" t="shared" si="12" ref="H40:H47">G40*F40*E40/10000</f>
        <v>6.12</v>
      </c>
    </row>
    <row r="41" spans="1:8" s="1" customFormat="1" ht="13.5" customHeight="1">
      <c r="A41" s="29"/>
      <c r="B41" s="21" t="s">
        <v>48</v>
      </c>
      <c r="C41" s="22">
        <v>760</v>
      </c>
      <c r="D41" s="23">
        <v>540</v>
      </c>
      <c r="E41" s="24">
        <v>1</v>
      </c>
      <c r="F41" s="24">
        <v>45</v>
      </c>
      <c r="G41" s="24">
        <v>340</v>
      </c>
      <c r="H41" s="24">
        <f t="shared" si="12"/>
        <v>1.53</v>
      </c>
    </row>
    <row r="42" spans="1:8" s="1" customFormat="1" ht="13.5" customHeight="1">
      <c r="A42" s="29"/>
      <c r="B42" s="21" t="s">
        <v>49</v>
      </c>
      <c r="C42" s="22">
        <v>1367</v>
      </c>
      <c r="D42" s="23">
        <v>1100</v>
      </c>
      <c r="E42" s="24">
        <v>5</v>
      </c>
      <c r="F42" s="24">
        <v>45</v>
      </c>
      <c r="G42" s="24">
        <v>340</v>
      </c>
      <c r="H42" s="24">
        <f t="shared" si="12"/>
        <v>7.65</v>
      </c>
    </row>
    <row r="43" spans="1:8" s="1" customFormat="1" ht="13.5">
      <c r="A43" s="29"/>
      <c r="B43" s="21" t="s">
        <v>50</v>
      </c>
      <c r="C43" s="22">
        <v>1400</v>
      </c>
      <c r="D43" s="23">
        <v>1421</v>
      </c>
      <c r="E43" s="24">
        <v>2</v>
      </c>
      <c r="F43" s="24">
        <v>45</v>
      </c>
      <c r="G43" s="24">
        <v>340</v>
      </c>
      <c r="H43" s="24">
        <f t="shared" si="12"/>
        <v>3.06</v>
      </c>
    </row>
    <row r="44" spans="1:8" s="1" customFormat="1" ht="13.5">
      <c r="A44" s="29"/>
      <c r="B44" s="21" t="s">
        <v>51</v>
      </c>
      <c r="C44" s="22">
        <v>1763</v>
      </c>
      <c r="D44" s="23">
        <v>1400</v>
      </c>
      <c r="E44" s="24">
        <v>3</v>
      </c>
      <c r="F44" s="24">
        <v>45</v>
      </c>
      <c r="G44" s="24">
        <v>340</v>
      </c>
      <c r="H44" s="24">
        <f t="shared" si="12"/>
        <v>4.59</v>
      </c>
    </row>
    <row r="45" spans="1:8" s="1" customFormat="1" ht="13.5">
      <c r="A45" s="29"/>
      <c r="B45" s="21" t="s">
        <v>52</v>
      </c>
      <c r="C45" s="22">
        <v>970</v>
      </c>
      <c r="D45" s="23">
        <v>1240</v>
      </c>
      <c r="E45" s="24">
        <v>7</v>
      </c>
      <c r="F45" s="24">
        <v>45</v>
      </c>
      <c r="G45" s="24">
        <v>340</v>
      </c>
      <c r="H45" s="24">
        <f t="shared" si="12"/>
        <v>10.71</v>
      </c>
    </row>
    <row r="46" spans="1:8" s="1" customFormat="1" ht="13.5">
      <c r="A46" s="29"/>
      <c r="B46" s="21" t="s">
        <v>53</v>
      </c>
      <c r="C46" s="22">
        <v>1152</v>
      </c>
      <c r="D46" s="23">
        <v>1346</v>
      </c>
      <c r="E46" s="24">
        <v>2</v>
      </c>
      <c r="F46" s="24">
        <v>45</v>
      </c>
      <c r="G46" s="24">
        <v>340</v>
      </c>
      <c r="H46" s="24">
        <f t="shared" si="12"/>
        <v>3.06</v>
      </c>
    </row>
    <row r="47" spans="1:8" s="1" customFormat="1" ht="13.5">
      <c r="A47" s="19"/>
      <c r="B47" s="21" t="s">
        <v>54</v>
      </c>
      <c r="C47" s="22">
        <v>1702</v>
      </c>
      <c r="D47" s="23">
        <v>2186</v>
      </c>
      <c r="E47" s="24">
        <v>15</v>
      </c>
      <c r="F47" s="24">
        <v>45</v>
      </c>
      <c r="G47" s="24">
        <v>340</v>
      </c>
      <c r="H47" s="24">
        <f t="shared" si="12"/>
        <v>22.95</v>
      </c>
    </row>
    <row r="48" spans="1:8" s="1" customFormat="1" ht="13.5">
      <c r="A48" s="19"/>
      <c r="B48" s="26" t="s">
        <v>14</v>
      </c>
      <c r="C48" s="27">
        <f aca="true" t="shared" si="13" ref="C48:H48">SUM(C40:C47)</f>
        <v>9889</v>
      </c>
      <c r="D48" s="27">
        <f t="shared" si="13"/>
        <v>9865</v>
      </c>
      <c r="E48" s="27">
        <f t="shared" si="13"/>
        <v>39</v>
      </c>
      <c r="F48" s="27"/>
      <c r="G48" s="27"/>
      <c r="H48" s="27">
        <f t="shared" si="13"/>
        <v>59.67</v>
      </c>
    </row>
    <row r="49" spans="1:8" s="1" customFormat="1" ht="13.5" customHeight="1">
      <c r="A49" s="33" t="s">
        <v>55</v>
      </c>
      <c r="B49" s="21" t="s">
        <v>56</v>
      </c>
      <c r="C49" s="22">
        <v>2084</v>
      </c>
      <c r="D49" s="23">
        <v>2046</v>
      </c>
      <c r="E49" s="24"/>
      <c r="F49" s="24"/>
      <c r="G49" s="24"/>
      <c r="H49" s="24"/>
    </row>
    <row r="50" spans="1:8" s="1" customFormat="1" ht="13.5" customHeight="1">
      <c r="A50" s="33"/>
      <c r="B50" s="21" t="s">
        <v>57</v>
      </c>
      <c r="C50" s="22">
        <v>690</v>
      </c>
      <c r="D50" s="23">
        <v>711</v>
      </c>
      <c r="E50" s="24">
        <v>7</v>
      </c>
      <c r="F50" s="24">
        <v>45</v>
      </c>
      <c r="G50" s="24">
        <v>340</v>
      </c>
      <c r="H50" s="24">
        <f aca="true" t="shared" si="14" ref="H50:H57">G50*F50*E50/10000</f>
        <v>10.71</v>
      </c>
    </row>
    <row r="51" spans="1:8" s="1" customFormat="1" ht="13.5" customHeight="1">
      <c r="A51" s="33"/>
      <c r="B51" s="21" t="s">
        <v>58</v>
      </c>
      <c r="C51" s="22">
        <v>2305</v>
      </c>
      <c r="D51" s="23">
        <v>2836</v>
      </c>
      <c r="E51" s="24">
        <v>4</v>
      </c>
      <c r="F51" s="24">
        <v>45</v>
      </c>
      <c r="G51" s="24">
        <v>340</v>
      </c>
      <c r="H51" s="24">
        <f t="shared" si="14"/>
        <v>6.12</v>
      </c>
    </row>
    <row r="52" spans="1:8" s="1" customFormat="1" ht="13.5" customHeight="1">
      <c r="A52" s="33"/>
      <c r="B52" s="34" t="s">
        <v>14</v>
      </c>
      <c r="C52" s="27">
        <f aca="true" t="shared" si="15" ref="C52:H52">SUM(C49:C51)</f>
        <v>5079</v>
      </c>
      <c r="D52" s="27">
        <f t="shared" si="15"/>
        <v>5593</v>
      </c>
      <c r="E52" s="27">
        <f t="shared" si="15"/>
        <v>11</v>
      </c>
      <c r="F52" s="24"/>
      <c r="G52" s="24"/>
      <c r="H52" s="27">
        <f t="shared" si="15"/>
        <v>16.830000000000002</v>
      </c>
    </row>
    <row r="53" spans="1:8" s="1" customFormat="1" ht="15" customHeight="1">
      <c r="A53" s="33" t="s">
        <v>59</v>
      </c>
      <c r="B53" s="21" t="s">
        <v>38</v>
      </c>
      <c r="C53" s="22">
        <v>1500</v>
      </c>
      <c r="D53" s="23">
        <v>1850</v>
      </c>
      <c r="E53" s="24">
        <v>25</v>
      </c>
      <c r="F53" s="24">
        <v>60</v>
      </c>
      <c r="G53" s="24">
        <v>340</v>
      </c>
      <c r="H53" s="24">
        <f t="shared" si="14"/>
        <v>51</v>
      </c>
    </row>
    <row r="54" spans="1:8" s="1" customFormat="1" ht="15" customHeight="1">
      <c r="A54" s="33"/>
      <c r="B54" s="21" t="s">
        <v>60</v>
      </c>
      <c r="C54" s="22">
        <v>1246</v>
      </c>
      <c r="D54" s="23">
        <v>1790</v>
      </c>
      <c r="E54" s="24">
        <v>24</v>
      </c>
      <c r="F54" s="24">
        <v>50</v>
      </c>
      <c r="G54" s="24">
        <v>340</v>
      </c>
      <c r="H54" s="24">
        <f t="shared" si="14"/>
        <v>40.8</v>
      </c>
    </row>
    <row r="55" spans="1:8" s="1" customFormat="1" ht="15" customHeight="1">
      <c r="A55" s="33"/>
      <c r="B55" s="21" t="s">
        <v>61</v>
      </c>
      <c r="C55" s="22">
        <v>1580</v>
      </c>
      <c r="D55" s="23">
        <v>1480</v>
      </c>
      <c r="E55" s="24">
        <v>25</v>
      </c>
      <c r="F55" s="24">
        <v>60</v>
      </c>
      <c r="G55" s="24">
        <v>340</v>
      </c>
      <c r="H55" s="24">
        <f t="shared" si="14"/>
        <v>51</v>
      </c>
    </row>
    <row r="56" spans="1:8" s="1" customFormat="1" ht="15" customHeight="1">
      <c r="A56" s="33"/>
      <c r="B56" s="21" t="s">
        <v>62</v>
      </c>
      <c r="C56" s="22">
        <v>1198</v>
      </c>
      <c r="D56" s="23">
        <v>1873</v>
      </c>
      <c r="E56" s="24">
        <v>35</v>
      </c>
      <c r="F56" s="24">
        <v>60</v>
      </c>
      <c r="G56" s="24">
        <v>340</v>
      </c>
      <c r="H56" s="24">
        <f t="shared" si="14"/>
        <v>71.4</v>
      </c>
    </row>
    <row r="57" spans="1:8" s="1" customFormat="1" ht="15" customHeight="1">
      <c r="A57" s="33"/>
      <c r="B57" s="21" t="s">
        <v>63</v>
      </c>
      <c r="C57" s="22">
        <v>1152</v>
      </c>
      <c r="D57" s="23">
        <v>1300</v>
      </c>
      <c r="E57" s="24">
        <v>30</v>
      </c>
      <c r="F57" s="24">
        <v>50</v>
      </c>
      <c r="G57" s="24">
        <v>340</v>
      </c>
      <c r="H57" s="24">
        <f t="shared" si="14"/>
        <v>51</v>
      </c>
    </row>
    <row r="58" spans="1:8" s="1" customFormat="1" ht="15" customHeight="1">
      <c r="A58" s="33"/>
      <c r="B58" s="34" t="s">
        <v>14</v>
      </c>
      <c r="C58" s="27">
        <f aca="true" t="shared" si="16" ref="C58:H58">SUM(C53:C57)</f>
        <v>6676</v>
      </c>
      <c r="D58" s="27">
        <f t="shared" si="16"/>
        <v>8293</v>
      </c>
      <c r="E58" s="27">
        <f t="shared" si="16"/>
        <v>139</v>
      </c>
      <c r="F58" s="27"/>
      <c r="G58" s="27"/>
      <c r="H58" s="27">
        <f t="shared" si="16"/>
        <v>265.20000000000005</v>
      </c>
    </row>
    <row r="59" spans="1:8" s="1" customFormat="1" ht="15" customHeight="1">
      <c r="A59" s="29" t="s">
        <v>64</v>
      </c>
      <c r="B59" s="21" t="s">
        <v>65</v>
      </c>
      <c r="C59" s="22">
        <v>1575</v>
      </c>
      <c r="D59" s="23">
        <v>1960</v>
      </c>
      <c r="E59" s="24">
        <v>15</v>
      </c>
      <c r="F59" s="24">
        <v>60</v>
      </c>
      <c r="G59" s="24">
        <v>340</v>
      </c>
      <c r="H59" s="24">
        <f aca="true" t="shared" si="17" ref="H59:H64">G59*F59*E59/10000</f>
        <v>30.6</v>
      </c>
    </row>
    <row r="60" spans="1:8" s="1" customFormat="1" ht="15" customHeight="1">
      <c r="A60" s="29"/>
      <c r="B60" s="21" t="s">
        <v>66</v>
      </c>
      <c r="C60" s="22">
        <v>1230</v>
      </c>
      <c r="D60" s="23">
        <v>1100</v>
      </c>
      <c r="E60" s="24">
        <v>15</v>
      </c>
      <c r="F60" s="24">
        <v>60</v>
      </c>
      <c r="G60" s="24">
        <v>340</v>
      </c>
      <c r="H60" s="24">
        <f t="shared" si="17"/>
        <v>30.6</v>
      </c>
    </row>
    <row r="61" spans="1:8" s="1" customFormat="1" ht="15" customHeight="1">
      <c r="A61" s="29"/>
      <c r="B61" s="21" t="s">
        <v>67</v>
      </c>
      <c r="C61" s="22">
        <v>2300</v>
      </c>
      <c r="D61" s="23">
        <v>2647</v>
      </c>
      <c r="E61" s="24">
        <v>25</v>
      </c>
      <c r="F61" s="24">
        <v>60</v>
      </c>
      <c r="G61" s="24">
        <v>340</v>
      </c>
      <c r="H61" s="24">
        <f t="shared" si="17"/>
        <v>51</v>
      </c>
    </row>
    <row r="62" spans="1:8" s="1" customFormat="1" ht="15" customHeight="1">
      <c r="A62" s="29"/>
      <c r="B62" s="21" t="s">
        <v>68</v>
      </c>
      <c r="C62" s="22">
        <v>2165</v>
      </c>
      <c r="D62" s="23">
        <v>2275</v>
      </c>
      <c r="E62" s="24">
        <v>20</v>
      </c>
      <c r="F62" s="24">
        <v>60</v>
      </c>
      <c r="G62" s="24">
        <v>340</v>
      </c>
      <c r="H62" s="24">
        <f t="shared" si="17"/>
        <v>40.8</v>
      </c>
    </row>
    <row r="63" spans="1:8" s="1" customFormat="1" ht="15" customHeight="1">
      <c r="A63" s="29"/>
      <c r="B63" s="21" t="s">
        <v>69</v>
      </c>
      <c r="C63" s="22">
        <v>2760</v>
      </c>
      <c r="D63" s="23">
        <v>3500</v>
      </c>
      <c r="E63" s="24">
        <v>6</v>
      </c>
      <c r="F63" s="24">
        <v>60</v>
      </c>
      <c r="G63" s="24">
        <v>340</v>
      </c>
      <c r="H63" s="24">
        <f t="shared" si="17"/>
        <v>12.24</v>
      </c>
    </row>
    <row r="64" spans="1:8" s="1" customFormat="1" ht="15" customHeight="1">
      <c r="A64" s="19"/>
      <c r="B64" s="21" t="s">
        <v>70</v>
      </c>
      <c r="C64" s="22">
        <v>2682</v>
      </c>
      <c r="D64" s="23">
        <v>5040</v>
      </c>
      <c r="E64" s="24">
        <v>60</v>
      </c>
      <c r="F64" s="24">
        <v>60</v>
      </c>
      <c r="G64" s="24">
        <v>340</v>
      </c>
      <c r="H64" s="24">
        <f t="shared" si="17"/>
        <v>122.4</v>
      </c>
    </row>
    <row r="65" spans="1:8" s="1" customFormat="1" ht="15" customHeight="1">
      <c r="A65" s="19"/>
      <c r="B65" s="26" t="s">
        <v>14</v>
      </c>
      <c r="C65" s="27">
        <f aca="true" t="shared" si="18" ref="C65:H65">SUM(C59:C64)</f>
        <v>12712</v>
      </c>
      <c r="D65" s="27">
        <f t="shared" si="18"/>
        <v>16522</v>
      </c>
      <c r="E65" s="27">
        <f t="shared" si="18"/>
        <v>141</v>
      </c>
      <c r="F65" s="27"/>
      <c r="G65" s="27"/>
      <c r="H65" s="27">
        <f t="shared" si="18"/>
        <v>287.64</v>
      </c>
    </row>
    <row r="66" spans="1:8" s="1" customFormat="1" ht="15" customHeight="1">
      <c r="A66" s="16" t="s">
        <v>71</v>
      </c>
      <c r="B66" s="21" t="s">
        <v>72</v>
      </c>
      <c r="C66" s="22">
        <v>2371</v>
      </c>
      <c r="D66" s="23">
        <v>2890</v>
      </c>
      <c r="E66" s="24">
        <v>32</v>
      </c>
      <c r="F66" s="24">
        <v>45</v>
      </c>
      <c r="G66" s="24">
        <v>340</v>
      </c>
      <c r="H66" s="24">
        <f aca="true" t="shared" si="19" ref="H66:H69">G66*F66*E66/10000</f>
        <v>48.96</v>
      </c>
    </row>
    <row r="67" spans="1:256" s="3" customFormat="1" ht="15" customHeight="1">
      <c r="A67" s="35"/>
      <c r="B67" s="36" t="s">
        <v>73</v>
      </c>
      <c r="C67" s="37">
        <v>1658</v>
      </c>
      <c r="D67" s="38">
        <v>1856</v>
      </c>
      <c r="E67" s="39">
        <v>2</v>
      </c>
      <c r="F67" s="24">
        <v>45</v>
      </c>
      <c r="G67" s="24">
        <v>340</v>
      </c>
      <c r="H67" s="24">
        <f t="shared" si="19"/>
        <v>3.06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8" s="1" customFormat="1" ht="15" customHeight="1">
      <c r="A68" s="29"/>
      <c r="B68" s="21" t="s">
        <v>74</v>
      </c>
      <c r="C68" s="22">
        <v>1862</v>
      </c>
      <c r="D68" s="23">
        <v>1994</v>
      </c>
      <c r="E68" s="24">
        <v>6</v>
      </c>
      <c r="F68" s="24">
        <v>45</v>
      </c>
      <c r="G68" s="24">
        <v>340</v>
      </c>
      <c r="H68" s="24">
        <f t="shared" si="19"/>
        <v>9.18</v>
      </c>
    </row>
    <row r="69" spans="1:8" s="1" customFormat="1" ht="15" customHeight="1">
      <c r="A69" s="29"/>
      <c r="B69" s="21" t="s">
        <v>75</v>
      </c>
      <c r="C69" s="22">
        <v>1463</v>
      </c>
      <c r="D69" s="23">
        <v>1900</v>
      </c>
      <c r="E69" s="24">
        <v>2</v>
      </c>
      <c r="F69" s="24">
        <v>45</v>
      </c>
      <c r="G69" s="24">
        <v>340</v>
      </c>
      <c r="H69" s="24">
        <f t="shared" si="19"/>
        <v>3.06</v>
      </c>
    </row>
    <row r="70" spans="1:8" s="1" customFormat="1" ht="15" customHeight="1">
      <c r="A70" s="29"/>
      <c r="B70" s="40" t="s">
        <v>76</v>
      </c>
      <c r="C70" s="22">
        <v>2373</v>
      </c>
      <c r="D70" s="23">
        <v>1838</v>
      </c>
      <c r="E70" s="24">
        <v>12</v>
      </c>
      <c r="F70" s="24">
        <v>45</v>
      </c>
      <c r="G70" s="24">
        <v>340</v>
      </c>
      <c r="H70" s="24">
        <v>18.36</v>
      </c>
    </row>
    <row r="71" spans="1:8" s="1" customFormat="1" ht="15" customHeight="1">
      <c r="A71" s="29"/>
      <c r="B71" s="40" t="s">
        <v>77</v>
      </c>
      <c r="C71" s="22">
        <v>1378</v>
      </c>
      <c r="D71" s="23">
        <v>1396</v>
      </c>
      <c r="E71" s="24">
        <v>7</v>
      </c>
      <c r="F71" s="24">
        <v>45</v>
      </c>
      <c r="G71" s="24">
        <v>340</v>
      </c>
      <c r="H71" s="24">
        <v>10.71</v>
      </c>
    </row>
    <row r="72" spans="1:8" s="1" customFormat="1" ht="15" customHeight="1">
      <c r="A72" s="29"/>
      <c r="B72" s="40" t="s">
        <v>78</v>
      </c>
      <c r="C72" s="22">
        <v>1563</v>
      </c>
      <c r="D72" s="23">
        <v>1600</v>
      </c>
      <c r="E72" s="24">
        <v>12</v>
      </c>
      <c r="F72" s="24">
        <v>45</v>
      </c>
      <c r="G72" s="24">
        <v>340</v>
      </c>
      <c r="H72" s="24">
        <v>18.36</v>
      </c>
    </row>
    <row r="73" spans="1:8" s="1" customFormat="1" ht="15" customHeight="1">
      <c r="A73" s="29"/>
      <c r="B73" s="40" t="s">
        <v>79</v>
      </c>
      <c r="C73" s="22">
        <v>1543</v>
      </c>
      <c r="D73" s="23">
        <v>1405</v>
      </c>
      <c r="E73" s="24">
        <v>12</v>
      </c>
      <c r="F73" s="24">
        <v>45</v>
      </c>
      <c r="G73" s="24">
        <v>340</v>
      </c>
      <c r="H73" s="24">
        <v>18.36</v>
      </c>
    </row>
    <row r="74" spans="1:8" s="1" customFormat="1" ht="15" customHeight="1">
      <c r="A74" s="29"/>
      <c r="B74" s="26" t="s">
        <v>14</v>
      </c>
      <c r="C74" s="27">
        <v>14211</v>
      </c>
      <c r="D74" s="27">
        <v>14879</v>
      </c>
      <c r="E74" s="27">
        <v>85</v>
      </c>
      <c r="F74" s="27"/>
      <c r="G74" s="27"/>
      <c r="H74" s="27">
        <v>130.05</v>
      </c>
    </row>
    <row r="75" spans="1:8" s="1" customFormat="1" ht="15" customHeight="1">
      <c r="A75" s="16" t="s">
        <v>80</v>
      </c>
      <c r="B75" s="21" t="s">
        <v>81</v>
      </c>
      <c r="C75" s="22">
        <v>1503</v>
      </c>
      <c r="D75" s="23">
        <v>1377</v>
      </c>
      <c r="E75" s="24">
        <v>22</v>
      </c>
      <c r="F75" s="24">
        <v>45</v>
      </c>
      <c r="G75" s="24">
        <v>340</v>
      </c>
      <c r="H75" s="24">
        <f aca="true" t="shared" si="20" ref="H75:H79">G75*F75*E75/10000</f>
        <v>33.66</v>
      </c>
    </row>
    <row r="76" spans="1:8" s="1" customFormat="1" ht="15" customHeight="1">
      <c r="A76" s="29"/>
      <c r="B76" s="21" t="s">
        <v>82</v>
      </c>
      <c r="C76" s="22">
        <v>2390</v>
      </c>
      <c r="D76" s="23">
        <v>2308</v>
      </c>
      <c r="E76" s="24">
        <v>67</v>
      </c>
      <c r="F76" s="24">
        <v>45</v>
      </c>
      <c r="G76" s="24">
        <v>340</v>
      </c>
      <c r="H76" s="24">
        <f t="shared" si="20"/>
        <v>102.51</v>
      </c>
    </row>
    <row r="77" spans="1:8" s="1" customFormat="1" ht="15" customHeight="1">
      <c r="A77" s="29"/>
      <c r="B77" s="21" t="s">
        <v>83</v>
      </c>
      <c r="C77" s="22">
        <v>2750</v>
      </c>
      <c r="D77" s="23">
        <v>2899</v>
      </c>
      <c r="E77" s="24">
        <v>36</v>
      </c>
      <c r="F77" s="24">
        <v>45</v>
      </c>
      <c r="G77" s="24">
        <v>340</v>
      </c>
      <c r="H77" s="24">
        <f t="shared" si="20"/>
        <v>55.08</v>
      </c>
    </row>
    <row r="78" spans="1:8" s="1" customFormat="1" ht="15" customHeight="1">
      <c r="A78" s="29"/>
      <c r="B78" s="21" t="s">
        <v>84</v>
      </c>
      <c r="C78" s="22">
        <v>2856</v>
      </c>
      <c r="D78" s="23">
        <v>2534</v>
      </c>
      <c r="E78" s="24">
        <v>35</v>
      </c>
      <c r="F78" s="24">
        <v>45</v>
      </c>
      <c r="G78" s="24">
        <v>340</v>
      </c>
      <c r="H78" s="24">
        <f t="shared" si="20"/>
        <v>53.55</v>
      </c>
    </row>
    <row r="79" spans="1:8" s="1" customFormat="1" ht="15" customHeight="1">
      <c r="A79" s="19"/>
      <c r="B79" s="21" t="s">
        <v>85</v>
      </c>
      <c r="C79" s="22">
        <v>3026</v>
      </c>
      <c r="D79" s="23">
        <v>3560</v>
      </c>
      <c r="E79" s="24">
        <v>50</v>
      </c>
      <c r="F79" s="24">
        <v>45</v>
      </c>
      <c r="G79" s="24">
        <v>340</v>
      </c>
      <c r="H79" s="24">
        <f t="shared" si="20"/>
        <v>76.5</v>
      </c>
    </row>
    <row r="80" spans="1:8" s="1" customFormat="1" ht="15" customHeight="1">
      <c r="A80" s="19"/>
      <c r="B80" s="26" t="s">
        <v>14</v>
      </c>
      <c r="C80" s="27">
        <f aca="true" t="shared" si="21" ref="C80:H80">SUM(C75:C79)</f>
        <v>12525</v>
      </c>
      <c r="D80" s="27">
        <f t="shared" si="21"/>
        <v>12678</v>
      </c>
      <c r="E80" s="27">
        <f t="shared" si="21"/>
        <v>210</v>
      </c>
      <c r="F80" s="27"/>
      <c r="G80" s="27"/>
      <c r="H80" s="27">
        <f t="shared" si="21"/>
        <v>321.3</v>
      </c>
    </row>
    <row r="81" spans="1:8" s="1" customFormat="1" ht="15" customHeight="1">
      <c r="A81" s="16" t="s">
        <v>86</v>
      </c>
      <c r="B81" s="41" t="s">
        <v>87</v>
      </c>
      <c r="C81" s="22">
        <v>1349</v>
      </c>
      <c r="D81" s="23">
        <v>1425</v>
      </c>
      <c r="E81" s="24">
        <v>19</v>
      </c>
      <c r="F81" s="24">
        <v>45</v>
      </c>
      <c r="G81" s="24">
        <v>340</v>
      </c>
      <c r="H81" s="24">
        <f aca="true" t="shared" si="22" ref="H81:H88">G81*F81*E81/10000</f>
        <v>29.07</v>
      </c>
    </row>
    <row r="82" spans="1:8" s="1" customFormat="1" ht="15" customHeight="1">
      <c r="A82" s="29"/>
      <c r="B82" s="21" t="s">
        <v>88</v>
      </c>
      <c r="C82" s="22">
        <v>2767</v>
      </c>
      <c r="D82" s="23">
        <v>2760</v>
      </c>
      <c r="E82" s="24">
        <v>25</v>
      </c>
      <c r="F82" s="24">
        <v>60</v>
      </c>
      <c r="G82" s="24">
        <v>340</v>
      </c>
      <c r="H82" s="24">
        <f t="shared" si="22"/>
        <v>51</v>
      </c>
    </row>
    <row r="83" spans="1:8" s="1" customFormat="1" ht="15" customHeight="1">
      <c r="A83" s="29"/>
      <c r="B83" s="41" t="s">
        <v>89</v>
      </c>
      <c r="C83" s="22">
        <v>1876</v>
      </c>
      <c r="D83" s="23">
        <v>2460</v>
      </c>
      <c r="E83" s="24">
        <v>40</v>
      </c>
      <c r="F83" s="24">
        <v>45</v>
      </c>
      <c r="G83" s="24">
        <v>340</v>
      </c>
      <c r="H83" s="24">
        <f t="shared" si="22"/>
        <v>61.2</v>
      </c>
    </row>
    <row r="84" spans="1:8" s="1" customFormat="1" ht="15" customHeight="1">
      <c r="A84" s="29"/>
      <c r="B84" s="21" t="s">
        <v>90</v>
      </c>
      <c r="C84" s="22">
        <v>1236</v>
      </c>
      <c r="D84" s="23">
        <v>1515</v>
      </c>
      <c r="E84" s="24">
        <v>36</v>
      </c>
      <c r="F84" s="24">
        <v>60</v>
      </c>
      <c r="G84" s="24">
        <v>340</v>
      </c>
      <c r="H84" s="24">
        <f t="shared" si="22"/>
        <v>73.44</v>
      </c>
    </row>
    <row r="85" spans="1:8" s="1" customFormat="1" ht="15" customHeight="1">
      <c r="A85" s="29"/>
      <c r="B85" s="21" t="s">
        <v>91</v>
      </c>
      <c r="C85" s="22">
        <v>1734</v>
      </c>
      <c r="D85" s="23">
        <v>2270</v>
      </c>
      <c r="E85" s="24">
        <v>35</v>
      </c>
      <c r="F85" s="24">
        <v>45</v>
      </c>
      <c r="G85" s="24">
        <v>340</v>
      </c>
      <c r="H85" s="24">
        <f t="shared" si="22"/>
        <v>53.55</v>
      </c>
    </row>
    <row r="86" spans="1:8" s="1" customFormat="1" ht="15" customHeight="1">
      <c r="A86" s="29"/>
      <c r="B86" s="21" t="s">
        <v>92</v>
      </c>
      <c r="C86" s="22">
        <v>845</v>
      </c>
      <c r="D86" s="23">
        <v>960</v>
      </c>
      <c r="E86" s="24">
        <v>5</v>
      </c>
      <c r="F86" s="24">
        <v>60</v>
      </c>
      <c r="G86" s="24">
        <v>340</v>
      </c>
      <c r="H86" s="24">
        <f t="shared" si="22"/>
        <v>10.2</v>
      </c>
    </row>
    <row r="87" spans="1:8" s="1" customFormat="1" ht="15" customHeight="1">
      <c r="A87" s="29"/>
      <c r="B87" s="21" t="s">
        <v>93</v>
      </c>
      <c r="C87" s="22">
        <v>2506</v>
      </c>
      <c r="D87" s="23">
        <v>3100</v>
      </c>
      <c r="E87" s="24">
        <v>55</v>
      </c>
      <c r="F87" s="24">
        <v>45</v>
      </c>
      <c r="G87" s="24">
        <v>340</v>
      </c>
      <c r="H87" s="24">
        <f t="shared" si="22"/>
        <v>84.15</v>
      </c>
    </row>
    <row r="88" spans="1:8" s="1" customFormat="1" ht="15" customHeight="1">
      <c r="A88" s="19"/>
      <c r="B88" s="21" t="s">
        <v>25</v>
      </c>
      <c r="C88" s="22">
        <v>997</v>
      </c>
      <c r="D88" s="23">
        <v>1449</v>
      </c>
      <c r="E88" s="24">
        <v>30</v>
      </c>
      <c r="F88" s="24">
        <v>60</v>
      </c>
      <c r="G88" s="24">
        <v>340</v>
      </c>
      <c r="H88" s="24">
        <f t="shared" si="22"/>
        <v>61.2</v>
      </c>
    </row>
    <row r="89" spans="1:8" s="1" customFormat="1" ht="15" customHeight="1">
      <c r="A89" s="19"/>
      <c r="B89" s="26" t="s">
        <v>14</v>
      </c>
      <c r="C89" s="27">
        <f aca="true" t="shared" si="23" ref="C89:H89">SUM(C81:C88)</f>
        <v>13310</v>
      </c>
      <c r="D89" s="27">
        <f t="shared" si="23"/>
        <v>15939</v>
      </c>
      <c r="E89" s="27">
        <f t="shared" si="23"/>
        <v>245</v>
      </c>
      <c r="F89" s="27"/>
      <c r="G89" s="27"/>
      <c r="H89" s="27">
        <f t="shared" si="23"/>
        <v>423.81</v>
      </c>
    </row>
    <row r="90" spans="1:8" s="1" customFormat="1" ht="15" customHeight="1">
      <c r="A90" s="33" t="s">
        <v>94</v>
      </c>
      <c r="B90" s="21" t="s">
        <v>95</v>
      </c>
      <c r="C90" s="22">
        <v>1288</v>
      </c>
      <c r="D90" s="23">
        <v>1050</v>
      </c>
      <c r="E90" s="24">
        <v>31</v>
      </c>
      <c r="F90" s="24">
        <v>45</v>
      </c>
      <c r="G90" s="24">
        <v>340</v>
      </c>
      <c r="H90" s="24">
        <f aca="true" t="shared" si="24" ref="H90:H96">G90*F90*E90/10000</f>
        <v>47.43</v>
      </c>
    </row>
    <row r="91" spans="1:8" s="1" customFormat="1" ht="15" customHeight="1">
      <c r="A91" s="33"/>
      <c r="B91" s="21" t="s">
        <v>96</v>
      </c>
      <c r="C91" s="22">
        <v>1911</v>
      </c>
      <c r="D91" s="23">
        <v>1750</v>
      </c>
      <c r="E91" s="24">
        <v>23</v>
      </c>
      <c r="F91" s="24">
        <v>45</v>
      </c>
      <c r="G91" s="24">
        <v>340</v>
      </c>
      <c r="H91" s="24">
        <f t="shared" si="24"/>
        <v>35.19</v>
      </c>
    </row>
    <row r="92" spans="1:8" s="1" customFormat="1" ht="15" customHeight="1">
      <c r="A92" s="33"/>
      <c r="B92" s="21" t="s">
        <v>97</v>
      </c>
      <c r="C92" s="22">
        <v>2264</v>
      </c>
      <c r="D92" s="23">
        <v>2350</v>
      </c>
      <c r="E92" s="24">
        <v>30</v>
      </c>
      <c r="F92" s="24">
        <v>45</v>
      </c>
      <c r="G92" s="24">
        <v>340</v>
      </c>
      <c r="H92" s="24">
        <f t="shared" si="24"/>
        <v>45.9</v>
      </c>
    </row>
    <row r="93" spans="1:8" s="1" customFormat="1" ht="15" customHeight="1">
      <c r="A93" s="33"/>
      <c r="B93" s="21" t="s">
        <v>98</v>
      </c>
      <c r="C93" s="22">
        <v>1325</v>
      </c>
      <c r="D93" s="23">
        <v>1300</v>
      </c>
      <c r="E93" s="24">
        <v>20</v>
      </c>
      <c r="F93" s="24">
        <v>45</v>
      </c>
      <c r="G93" s="24">
        <v>340</v>
      </c>
      <c r="H93" s="24">
        <f t="shared" si="24"/>
        <v>30.6</v>
      </c>
    </row>
    <row r="94" spans="1:8" s="1" customFormat="1" ht="15" customHeight="1">
      <c r="A94" s="33"/>
      <c r="B94" s="21" t="s">
        <v>99</v>
      </c>
      <c r="C94" s="22">
        <v>621</v>
      </c>
      <c r="D94" s="23">
        <v>545</v>
      </c>
      <c r="E94" s="24">
        <v>10</v>
      </c>
      <c r="F94" s="24">
        <v>45</v>
      </c>
      <c r="G94" s="24">
        <v>340</v>
      </c>
      <c r="H94" s="24">
        <f t="shared" si="24"/>
        <v>15.3</v>
      </c>
    </row>
    <row r="95" spans="1:8" s="1" customFormat="1" ht="15" customHeight="1">
      <c r="A95" s="33"/>
      <c r="B95" s="21" t="s">
        <v>100</v>
      </c>
      <c r="C95" s="22">
        <v>1247</v>
      </c>
      <c r="D95" s="23">
        <v>1650</v>
      </c>
      <c r="E95" s="24">
        <v>20</v>
      </c>
      <c r="F95" s="24">
        <v>45</v>
      </c>
      <c r="G95" s="24">
        <v>340</v>
      </c>
      <c r="H95" s="24">
        <f t="shared" si="24"/>
        <v>30.6</v>
      </c>
    </row>
    <row r="96" spans="1:8" s="1" customFormat="1" ht="15" customHeight="1">
      <c r="A96" s="33"/>
      <c r="B96" s="21" t="s">
        <v>101</v>
      </c>
      <c r="C96" s="22">
        <v>2414</v>
      </c>
      <c r="D96" s="23">
        <v>2322</v>
      </c>
      <c r="E96" s="24">
        <v>15</v>
      </c>
      <c r="F96" s="24">
        <v>45</v>
      </c>
      <c r="G96" s="24">
        <v>340</v>
      </c>
      <c r="H96" s="24">
        <f t="shared" si="24"/>
        <v>22.95</v>
      </c>
    </row>
    <row r="97" spans="1:8" s="1" customFormat="1" ht="15" customHeight="1">
      <c r="A97" s="33"/>
      <c r="B97" s="34" t="s">
        <v>14</v>
      </c>
      <c r="C97" s="27">
        <f aca="true" t="shared" si="25" ref="C97:H97">SUM(C90:C96)</f>
        <v>11070</v>
      </c>
      <c r="D97" s="27">
        <f t="shared" si="25"/>
        <v>10967</v>
      </c>
      <c r="E97" s="27">
        <f t="shared" si="25"/>
        <v>149</v>
      </c>
      <c r="F97" s="27"/>
      <c r="G97" s="27"/>
      <c r="H97" s="27">
        <f t="shared" si="25"/>
        <v>227.97</v>
      </c>
    </row>
    <row r="98" spans="1:8" s="1" customFormat="1" ht="13.5">
      <c r="A98" s="33" t="s">
        <v>102</v>
      </c>
      <c r="B98" s="21" t="s">
        <v>103</v>
      </c>
      <c r="C98" s="22">
        <v>1420</v>
      </c>
      <c r="D98" s="23">
        <v>1617</v>
      </c>
      <c r="E98" s="24">
        <v>43</v>
      </c>
      <c r="F98" s="24">
        <v>45</v>
      </c>
      <c r="G98" s="24">
        <v>340</v>
      </c>
      <c r="H98" s="24">
        <f aca="true" t="shared" si="26" ref="H98:H103">G98*F98*E98/10000</f>
        <v>65.79</v>
      </c>
    </row>
    <row r="99" spans="1:8" s="1" customFormat="1" ht="13.5">
      <c r="A99" s="33"/>
      <c r="B99" s="21" t="s">
        <v>104</v>
      </c>
      <c r="C99" s="22">
        <v>2455</v>
      </c>
      <c r="D99" s="23">
        <v>2797</v>
      </c>
      <c r="E99" s="24">
        <v>33</v>
      </c>
      <c r="F99" s="24">
        <v>45</v>
      </c>
      <c r="G99" s="24">
        <v>340</v>
      </c>
      <c r="H99" s="24">
        <f t="shared" si="26"/>
        <v>50.49</v>
      </c>
    </row>
    <row r="100" spans="1:8" s="1" customFormat="1" ht="13.5">
      <c r="A100" s="33"/>
      <c r="B100" s="21" t="s">
        <v>105</v>
      </c>
      <c r="C100" s="22">
        <v>1794</v>
      </c>
      <c r="D100" s="23">
        <v>1963</v>
      </c>
      <c r="E100" s="24">
        <v>54</v>
      </c>
      <c r="F100" s="24">
        <v>45</v>
      </c>
      <c r="G100" s="24">
        <v>340</v>
      </c>
      <c r="H100" s="24">
        <f t="shared" si="26"/>
        <v>82.62</v>
      </c>
    </row>
    <row r="101" spans="1:8" s="1" customFormat="1" ht="13.5">
      <c r="A101" s="33"/>
      <c r="B101" s="21" t="s">
        <v>106</v>
      </c>
      <c r="C101" s="22">
        <v>1529</v>
      </c>
      <c r="D101" s="23">
        <v>1628</v>
      </c>
      <c r="E101" s="24">
        <v>27</v>
      </c>
      <c r="F101" s="24">
        <v>45</v>
      </c>
      <c r="G101" s="24">
        <v>340</v>
      </c>
      <c r="H101" s="24">
        <f t="shared" si="26"/>
        <v>41.31</v>
      </c>
    </row>
    <row r="102" spans="1:8" s="1" customFormat="1" ht="13.5">
      <c r="A102" s="33"/>
      <c r="B102" s="21" t="s">
        <v>107</v>
      </c>
      <c r="C102" s="22">
        <v>913</v>
      </c>
      <c r="D102" s="23">
        <v>1100</v>
      </c>
      <c r="E102" s="24">
        <v>8</v>
      </c>
      <c r="F102" s="24">
        <v>45</v>
      </c>
      <c r="G102" s="24">
        <v>340</v>
      </c>
      <c r="H102" s="24">
        <f t="shared" si="26"/>
        <v>12.24</v>
      </c>
    </row>
    <row r="103" spans="1:8" s="1" customFormat="1" ht="13.5">
      <c r="A103" s="33"/>
      <c r="B103" s="21" t="s">
        <v>108</v>
      </c>
      <c r="C103" s="22">
        <v>896</v>
      </c>
      <c r="D103" s="23">
        <v>1128</v>
      </c>
      <c r="E103" s="24">
        <v>1</v>
      </c>
      <c r="F103" s="24">
        <v>45</v>
      </c>
      <c r="G103" s="24">
        <v>340</v>
      </c>
      <c r="H103" s="24">
        <f t="shared" si="26"/>
        <v>1.53</v>
      </c>
    </row>
    <row r="104" spans="1:8" s="1" customFormat="1" ht="13.5">
      <c r="A104" s="33"/>
      <c r="B104" s="34" t="s">
        <v>14</v>
      </c>
      <c r="C104" s="27">
        <f aca="true" t="shared" si="27" ref="C104:H104">SUM(C98:C103)</f>
        <v>9007</v>
      </c>
      <c r="D104" s="27">
        <f t="shared" si="27"/>
        <v>10233</v>
      </c>
      <c r="E104" s="27">
        <f t="shared" si="27"/>
        <v>166</v>
      </c>
      <c r="F104" s="27"/>
      <c r="G104" s="27"/>
      <c r="H104" s="27">
        <f t="shared" si="27"/>
        <v>253.98000000000002</v>
      </c>
    </row>
    <row r="105" spans="1:8" s="1" customFormat="1" ht="13.5" customHeight="1">
      <c r="A105" s="31" t="s">
        <v>109</v>
      </c>
      <c r="B105" s="21" t="s">
        <v>110</v>
      </c>
      <c r="C105" s="22">
        <v>2415</v>
      </c>
      <c r="D105" s="23">
        <v>2270</v>
      </c>
      <c r="E105" s="24">
        <v>35</v>
      </c>
      <c r="F105" s="24">
        <v>45</v>
      </c>
      <c r="G105" s="24">
        <v>340</v>
      </c>
      <c r="H105" s="24">
        <f aca="true" t="shared" si="28" ref="H105:H111">G105*F105*E105/10000</f>
        <v>53.55</v>
      </c>
    </row>
    <row r="106" spans="1:8" s="1" customFormat="1" ht="13.5" customHeight="1">
      <c r="A106" s="31"/>
      <c r="B106" s="21" t="s">
        <v>111</v>
      </c>
      <c r="C106" s="22">
        <v>2050</v>
      </c>
      <c r="D106" s="23">
        <v>1860</v>
      </c>
      <c r="E106" s="24">
        <v>20</v>
      </c>
      <c r="F106" s="24">
        <v>45</v>
      </c>
      <c r="G106" s="24">
        <v>340</v>
      </c>
      <c r="H106" s="24">
        <f t="shared" si="28"/>
        <v>30.6</v>
      </c>
    </row>
    <row r="107" spans="1:8" s="1" customFormat="1" ht="13.5" customHeight="1">
      <c r="A107" s="31"/>
      <c r="B107" s="21" t="s">
        <v>112</v>
      </c>
      <c r="C107" s="22">
        <v>1492</v>
      </c>
      <c r="D107" s="23">
        <v>1380</v>
      </c>
      <c r="E107" s="24">
        <v>15</v>
      </c>
      <c r="F107" s="24">
        <v>45</v>
      </c>
      <c r="G107" s="24">
        <v>340</v>
      </c>
      <c r="H107" s="24">
        <f t="shared" si="28"/>
        <v>22.95</v>
      </c>
    </row>
    <row r="108" spans="1:8" s="1" customFormat="1" ht="13.5" customHeight="1">
      <c r="A108" s="31"/>
      <c r="B108" s="21" t="s">
        <v>113</v>
      </c>
      <c r="C108" s="22">
        <v>1750</v>
      </c>
      <c r="D108" s="23">
        <v>1987</v>
      </c>
      <c r="E108" s="24">
        <v>10</v>
      </c>
      <c r="F108" s="24">
        <v>45</v>
      </c>
      <c r="G108" s="24">
        <v>340</v>
      </c>
      <c r="H108" s="24">
        <f t="shared" si="28"/>
        <v>15.3</v>
      </c>
    </row>
    <row r="109" spans="1:8" s="1" customFormat="1" ht="13.5" customHeight="1">
      <c r="A109" s="31"/>
      <c r="B109" s="21" t="s">
        <v>114</v>
      </c>
      <c r="C109" s="22">
        <v>1046</v>
      </c>
      <c r="D109" s="23">
        <v>1020</v>
      </c>
      <c r="E109" s="24">
        <v>27</v>
      </c>
      <c r="F109" s="24">
        <v>45</v>
      </c>
      <c r="G109" s="24">
        <v>340</v>
      </c>
      <c r="H109" s="24">
        <f t="shared" si="28"/>
        <v>41.31</v>
      </c>
    </row>
    <row r="110" spans="1:8" s="1" customFormat="1" ht="13.5" customHeight="1">
      <c r="A110" s="31"/>
      <c r="B110" s="21" t="s">
        <v>115</v>
      </c>
      <c r="C110" s="22">
        <v>2450</v>
      </c>
      <c r="D110" s="23">
        <v>2232</v>
      </c>
      <c r="E110" s="24">
        <v>40</v>
      </c>
      <c r="F110" s="24">
        <v>45</v>
      </c>
      <c r="G110" s="24">
        <v>340</v>
      </c>
      <c r="H110" s="24">
        <f t="shared" si="28"/>
        <v>61.2</v>
      </c>
    </row>
    <row r="111" spans="1:8" s="1" customFormat="1" ht="13.5" customHeight="1">
      <c r="A111" s="32"/>
      <c r="B111" s="21" t="s">
        <v>116</v>
      </c>
      <c r="C111" s="22">
        <v>2325</v>
      </c>
      <c r="D111" s="23">
        <v>2120</v>
      </c>
      <c r="E111" s="24">
        <v>20</v>
      </c>
      <c r="F111" s="24">
        <v>45</v>
      </c>
      <c r="G111" s="24">
        <v>340</v>
      </c>
      <c r="H111" s="24">
        <f t="shared" si="28"/>
        <v>30.6</v>
      </c>
    </row>
    <row r="112" spans="1:8" s="1" customFormat="1" ht="13.5" customHeight="1">
      <c r="A112" s="32"/>
      <c r="B112" s="26" t="s">
        <v>14</v>
      </c>
      <c r="C112" s="27">
        <f aca="true" t="shared" si="29" ref="C112:H112">SUM(C105:C111)</f>
        <v>13528</v>
      </c>
      <c r="D112" s="27">
        <f t="shared" si="29"/>
        <v>12869</v>
      </c>
      <c r="E112" s="27">
        <f t="shared" si="29"/>
        <v>167</v>
      </c>
      <c r="F112" s="27"/>
      <c r="G112" s="27"/>
      <c r="H112" s="27">
        <f t="shared" si="29"/>
        <v>255.51000000000002</v>
      </c>
    </row>
    <row r="113" spans="1:8" s="1" customFormat="1" ht="13.5" customHeight="1">
      <c r="A113" s="42" t="s">
        <v>117</v>
      </c>
      <c r="B113" s="43" t="s">
        <v>118</v>
      </c>
      <c r="C113" s="44">
        <v>2080</v>
      </c>
      <c r="D113" s="45">
        <v>2550</v>
      </c>
      <c r="E113" s="24">
        <v>42</v>
      </c>
      <c r="F113" s="24">
        <v>45</v>
      </c>
      <c r="G113" s="24">
        <v>340</v>
      </c>
      <c r="H113" s="24">
        <f aca="true" t="shared" si="30" ref="H113:H117">G113*F113*E113/10000</f>
        <v>64.26</v>
      </c>
    </row>
    <row r="114" spans="1:8" s="1" customFormat="1" ht="13.5" customHeight="1">
      <c r="A114" s="42"/>
      <c r="B114" s="43" t="s">
        <v>119</v>
      </c>
      <c r="C114" s="46">
        <v>1005</v>
      </c>
      <c r="D114" s="47">
        <v>2337</v>
      </c>
      <c r="E114" s="24">
        <v>19</v>
      </c>
      <c r="F114" s="24">
        <v>45</v>
      </c>
      <c r="G114" s="24">
        <v>340</v>
      </c>
      <c r="H114" s="24">
        <f t="shared" si="30"/>
        <v>29.07</v>
      </c>
    </row>
    <row r="115" spans="1:8" s="1" customFormat="1" ht="13.5" customHeight="1">
      <c r="A115" s="42"/>
      <c r="B115" s="43" t="s">
        <v>120</v>
      </c>
      <c r="C115" s="43">
        <v>790</v>
      </c>
      <c r="D115" s="45">
        <v>870</v>
      </c>
      <c r="E115" s="24">
        <v>10</v>
      </c>
      <c r="F115" s="24">
        <v>45</v>
      </c>
      <c r="G115" s="24">
        <v>340</v>
      </c>
      <c r="H115" s="24">
        <f t="shared" si="30"/>
        <v>15.3</v>
      </c>
    </row>
    <row r="116" spans="1:8" s="1" customFormat="1" ht="13.5" customHeight="1">
      <c r="A116" s="42"/>
      <c r="B116" s="43" t="s">
        <v>121</v>
      </c>
      <c r="C116" s="43">
        <v>802</v>
      </c>
      <c r="D116" s="45">
        <v>950</v>
      </c>
      <c r="E116" s="24">
        <v>5</v>
      </c>
      <c r="F116" s="24">
        <v>45</v>
      </c>
      <c r="G116" s="24">
        <v>340</v>
      </c>
      <c r="H116" s="24">
        <f t="shared" si="30"/>
        <v>7.65</v>
      </c>
    </row>
    <row r="117" spans="1:8" s="1" customFormat="1" ht="13.5" customHeight="1">
      <c r="A117" s="42"/>
      <c r="B117" s="43" t="s">
        <v>122</v>
      </c>
      <c r="C117" s="43">
        <v>860</v>
      </c>
      <c r="D117" s="45">
        <v>900</v>
      </c>
      <c r="E117" s="24">
        <v>7</v>
      </c>
      <c r="F117" s="24">
        <v>45</v>
      </c>
      <c r="G117" s="24">
        <v>340</v>
      </c>
      <c r="H117" s="24">
        <f t="shared" si="30"/>
        <v>10.71</v>
      </c>
    </row>
    <row r="118" spans="1:8" s="1" customFormat="1" ht="13.5">
      <c r="A118" s="42"/>
      <c r="B118" s="26" t="s">
        <v>14</v>
      </c>
      <c r="C118" s="42">
        <f aca="true" t="shared" si="31" ref="C118:H118">SUM(C113:C117)</f>
        <v>5537</v>
      </c>
      <c r="D118" s="42">
        <f t="shared" si="31"/>
        <v>7607</v>
      </c>
      <c r="E118" s="42">
        <f t="shared" si="31"/>
        <v>83</v>
      </c>
      <c r="F118" s="42"/>
      <c r="G118" s="42"/>
      <c r="H118" s="42">
        <f t="shared" si="31"/>
        <v>126.99000000000001</v>
      </c>
    </row>
    <row r="119" spans="1:8" ht="14.25">
      <c r="A119" s="42" t="s">
        <v>123</v>
      </c>
      <c r="B119" s="48" t="s">
        <v>124</v>
      </c>
      <c r="C119" s="49">
        <v>1211</v>
      </c>
      <c r="D119" s="50">
        <v>1136</v>
      </c>
      <c r="E119" s="24">
        <v>24</v>
      </c>
      <c r="F119" s="24">
        <v>45</v>
      </c>
      <c r="G119" s="24">
        <v>340</v>
      </c>
      <c r="H119" s="24">
        <f aca="true" t="shared" si="32" ref="H119:H128">G119*F119*E119/10000</f>
        <v>36.72</v>
      </c>
    </row>
    <row r="120" spans="1:8" ht="14.25">
      <c r="A120" s="42"/>
      <c r="B120" s="48" t="s">
        <v>125</v>
      </c>
      <c r="C120" s="49">
        <v>2000</v>
      </c>
      <c r="D120" s="50">
        <v>1960</v>
      </c>
      <c r="E120" s="24">
        <v>40</v>
      </c>
      <c r="F120" s="24">
        <v>45</v>
      </c>
      <c r="G120" s="24">
        <v>340</v>
      </c>
      <c r="H120" s="24">
        <f t="shared" si="32"/>
        <v>61.2</v>
      </c>
    </row>
    <row r="121" spans="1:8" ht="14.25">
      <c r="A121" s="42"/>
      <c r="B121" s="48" t="s">
        <v>126</v>
      </c>
      <c r="C121" s="49">
        <v>2870</v>
      </c>
      <c r="D121" s="50">
        <v>2216</v>
      </c>
      <c r="E121" s="24">
        <v>18</v>
      </c>
      <c r="F121" s="24">
        <v>45</v>
      </c>
      <c r="G121" s="24">
        <v>340</v>
      </c>
      <c r="H121" s="24">
        <f t="shared" si="32"/>
        <v>27.54</v>
      </c>
    </row>
    <row r="122" spans="1:8" ht="14.25">
      <c r="A122" s="42"/>
      <c r="B122" s="48" t="s">
        <v>127</v>
      </c>
      <c r="C122" s="49">
        <v>1770</v>
      </c>
      <c r="D122" s="50">
        <v>2100</v>
      </c>
      <c r="E122" s="24">
        <v>17</v>
      </c>
      <c r="F122" s="24">
        <v>45</v>
      </c>
      <c r="G122" s="24">
        <v>340</v>
      </c>
      <c r="H122" s="24">
        <f t="shared" si="32"/>
        <v>26.01</v>
      </c>
    </row>
    <row r="123" spans="1:8" ht="14.25">
      <c r="A123" s="42"/>
      <c r="B123" s="48" t="s">
        <v>128</v>
      </c>
      <c r="C123" s="49">
        <v>1531</v>
      </c>
      <c r="D123" s="50">
        <v>1765</v>
      </c>
      <c r="E123" s="24">
        <v>16</v>
      </c>
      <c r="F123" s="24">
        <v>45</v>
      </c>
      <c r="G123" s="24">
        <v>340</v>
      </c>
      <c r="H123" s="24">
        <f t="shared" si="32"/>
        <v>24.48</v>
      </c>
    </row>
    <row r="124" spans="1:8" ht="14.25">
      <c r="A124" s="42"/>
      <c r="B124" s="48" t="s">
        <v>129</v>
      </c>
      <c r="C124" s="49">
        <v>1925</v>
      </c>
      <c r="D124" s="50">
        <v>1888</v>
      </c>
      <c r="E124" s="24">
        <v>7</v>
      </c>
      <c r="F124" s="24">
        <v>45</v>
      </c>
      <c r="G124" s="24">
        <v>340</v>
      </c>
      <c r="H124" s="24">
        <f t="shared" si="32"/>
        <v>10.71</v>
      </c>
    </row>
    <row r="125" spans="1:8" s="4" customFormat="1" ht="14.25">
      <c r="A125" s="42"/>
      <c r="B125" s="48" t="s">
        <v>130</v>
      </c>
      <c r="C125" s="49">
        <v>726</v>
      </c>
      <c r="D125" s="50">
        <v>700</v>
      </c>
      <c r="E125" s="24">
        <v>10</v>
      </c>
      <c r="F125" s="24">
        <v>45</v>
      </c>
      <c r="G125" s="24">
        <v>340</v>
      </c>
      <c r="H125" s="24">
        <f t="shared" si="32"/>
        <v>15.3</v>
      </c>
    </row>
    <row r="126" spans="1:8" ht="14.25">
      <c r="A126" s="42"/>
      <c r="B126" s="48" t="s">
        <v>131</v>
      </c>
      <c r="C126" s="49">
        <v>1860</v>
      </c>
      <c r="D126" s="50">
        <v>1800</v>
      </c>
      <c r="E126" s="24">
        <v>15</v>
      </c>
      <c r="F126" s="24">
        <v>45</v>
      </c>
      <c r="G126" s="24">
        <v>340</v>
      </c>
      <c r="H126" s="24">
        <f t="shared" si="32"/>
        <v>22.95</v>
      </c>
    </row>
    <row r="127" spans="1:8" s="4" customFormat="1" ht="14.25">
      <c r="A127" s="42"/>
      <c r="B127" s="51" t="s">
        <v>132</v>
      </c>
      <c r="C127" s="49">
        <v>2250</v>
      </c>
      <c r="D127" s="50">
        <v>2000</v>
      </c>
      <c r="E127" s="24">
        <v>30</v>
      </c>
      <c r="F127" s="24">
        <v>45</v>
      </c>
      <c r="G127" s="24">
        <v>340</v>
      </c>
      <c r="H127" s="24">
        <f t="shared" si="32"/>
        <v>45.9</v>
      </c>
    </row>
    <row r="128" spans="1:8" s="5" customFormat="1" ht="14.25">
      <c r="A128" s="42"/>
      <c r="B128" s="48" t="s">
        <v>133</v>
      </c>
      <c r="C128" s="49">
        <v>1762</v>
      </c>
      <c r="D128" s="50">
        <v>1720</v>
      </c>
      <c r="E128" s="24">
        <v>10</v>
      </c>
      <c r="F128" s="24">
        <v>45</v>
      </c>
      <c r="G128" s="24">
        <v>340</v>
      </c>
      <c r="H128" s="24">
        <f t="shared" si="32"/>
        <v>15.3</v>
      </c>
    </row>
    <row r="129" spans="1:8" s="5" customFormat="1" ht="14.25">
      <c r="A129" s="42"/>
      <c r="B129" s="26" t="s">
        <v>14</v>
      </c>
      <c r="C129" s="54">
        <f aca="true" t="shared" si="33" ref="C129:H129">SUM(C119:C128)</f>
        <v>17905</v>
      </c>
      <c r="D129" s="54">
        <f t="shared" si="33"/>
        <v>17285</v>
      </c>
      <c r="E129" s="54">
        <f t="shared" si="33"/>
        <v>187</v>
      </c>
      <c r="F129" s="54"/>
      <c r="G129" s="54"/>
      <c r="H129" s="54">
        <f t="shared" si="33"/>
        <v>286.11</v>
      </c>
    </row>
    <row r="130" spans="1:8" s="6" customFormat="1" ht="13.5" customHeight="1">
      <c r="A130" s="55" t="s">
        <v>134</v>
      </c>
      <c r="B130" s="43" t="s">
        <v>135</v>
      </c>
      <c r="C130" s="56">
        <v>2830</v>
      </c>
      <c r="D130" s="57">
        <v>2930</v>
      </c>
      <c r="E130" s="24">
        <v>6</v>
      </c>
      <c r="F130" s="24">
        <v>45</v>
      </c>
      <c r="G130" s="24">
        <v>340</v>
      </c>
      <c r="H130" s="24">
        <f aca="true" t="shared" si="34" ref="H130:H135">G130*F130*E130/10000</f>
        <v>9.18</v>
      </c>
    </row>
    <row r="131" spans="1:8" s="6" customFormat="1" ht="13.5">
      <c r="A131" s="58"/>
      <c r="B131" s="43" t="s">
        <v>136</v>
      </c>
      <c r="C131" s="56">
        <v>1512</v>
      </c>
      <c r="D131" s="57">
        <v>1010</v>
      </c>
      <c r="E131" s="24">
        <v>2</v>
      </c>
      <c r="F131" s="24">
        <v>45</v>
      </c>
      <c r="G131" s="24">
        <v>340</v>
      </c>
      <c r="H131" s="24">
        <f t="shared" si="34"/>
        <v>3.06</v>
      </c>
    </row>
    <row r="132" spans="1:8" s="6" customFormat="1" ht="13.5">
      <c r="A132" s="58"/>
      <c r="B132" s="43" t="s">
        <v>137</v>
      </c>
      <c r="C132" s="56">
        <v>3212</v>
      </c>
      <c r="D132" s="57">
        <v>2026</v>
      </c>
      <c r="E132" s="24">
        <v>27</v>
      </c>
      <c r="F132" s="24">
        <v>45</v>
      </c>
      <c r="G132" s="24">
        <v>340</v>
      </c>
      <c r="H132" s="24">
        <f t="shared" si="34"/>
        <v>41.31</v>
      </c>
    </row>
    <row r="133" spans="1:8" s="6" customFormat="1" ht="13.5">
      <c r="A133" s="58"/>
      <c r="B133" s="43" t="s">
        <v>138</v>
      </c>
      <c r="C133" s="56">
        <v>1257</v>
      </c>
      <c r="D133" s="57">
        <v>752</v>
      </c>
      <c r="E133" s="24">
        <v>4</v>
      </c>
      <c r="F133" s="24">
        <v>45</v>
      </c>
      <c r="G133" s="24">
        <v>340</v>
      </c>
      <c r="H133" s="24">
        <f t="shared" si="34"/>
        <v>6.12</v>
      </c>
    </row>
    <row r="134" spans="1:8" s="6" customFormat="1" ht="13.5">
      <c r="A134" s="58"/>
      <c r="B134" s="43" t="s">
        <v>139</v>
      </c>
      <c r="C134" s="56">
        <v>1623</v>
      </c>
      <c r="D134" s="57">
        <v>1340</v>
      </c>
      <c r="E134" s="24">
        <v>4</v>
      </c>
      <c r="F134" s="24">
        <v>45</v>
      </c>
      <c r="G134" s="24">
        <v>340</v>
      </c>
      <c r="H134" s="24">
        <f t="shared" si="34"/>
        <v>6.12</v>
      </c>
    </row>
    <row r="135" spans="1:8" s="6" customFormat="1" ht="13.5">
      <c r="A135" s="59"/>
      <c r="B135" s="43" t="s">
        <v>140</v>
      </c>
      <c r="C135" s="56">
        <v>1009</v>
      </c>
      <c r="D135" s="57">
        <v>1039</v>
      </c>
      <c r="E135" s="24">
        <v>3</v>
      </c>
      <c r="F135" s="24">
        <v>45</v>
      </c>
      <c r="G135" s="24">
        <v>340</v>
      </c>
      <c r="H135" s="24">
        <f t="shared" si="34"/>
        <v>4.59</v>
      </c>
    </row>
    <row r="136" spans="1:8" s="6" customFormat="1" ht="13.5">
      <c r="A136" s="59"/>
      <c r="B136" s="26" t="s">
        <v>14</v>
      </c>
      <c r="C136" s="60">
        <f aca="true" t="shared" si="35" ref="C136:H136">SUM(C130:C135)</f>
        <v>11443</v>
      </c>
      <c r="D136" s="60">
        <f t="shared" si="35"/>
        <v>9097</v>
      </c>
      <c r="E136" s="60">
        <f t="shared" si="35"/>
        <v>46</v>
      </c>
      <c r="F136" s="60"/>
      <c r="G136" s="60"/>
      <c r="H136" s="60">
        <f t="shared" si="35"/>
        <v>70.38000000000001</v>
      </c>
    </row>
    <row r="137" spans="1:8" s="7" customFormat="1" ht="13.5">
      <c r="A137" s="16" t="s">
        <v>141</v>
      </c>
      <c r="B137" s="51" t="s">
        <v>142</v>
      </c>
      <c r="C137" s="49">
        <v>846</v>
      </c>
      <c r="D137" s="50">
        <v>300</v>
      </c>
      <c r="E137" s="24">
        <v>1</v>
      </c>
      <c r="F137" s="24">
        <v>45</v>
      </c>
      <c r="G137" s="24">
        <v>340</v>
      </c>
      <c r="H137" s="24">
        <f aca="true" t="shared" si="36" ref="H137:H144">G137*F137*E137/10000</f>
        <v>1.53</v>
      </c>
    </row>
    <row r="138" spans="1:8" s="7" customFormat="1" ht="13.5">
      <c r="A138" s="29"/>
      <c r="B138" s="51" t="s">
        <v>143</v>
      </c>
      <c r="C138" s="49">
        <v>1986</v>
      </c>
      <c r="D138" s="50">
        <v>2586</v>
      </c>
      <c r="E138" s="24">
        <v>11</v>
      </c>
      <c r="F138" s="24">
        <v>45</v>
      </c>
      <c r="G138" s="24">
        <v>340</v>
      </c>
      <c r="H138" s="24">
        <f t="shared" si="36"/>
        <v>16.83</v>
      </c>
    </row>
    <row r="139" spans="1:8" s="7" customFormat="1" ht="13.5">
      <c r="A139" s="29"/>
      <c r="B139" s="51" t="s">
        <v>144</v>
      </c>
      <c r="C139" s="49">
        <v>1241</v>
      </c>
      <c r="D139" s="50">
        <v>1112</v>
      </c>
      <c r="E139" s="24">
        <v>10</v>
      </c>
      <c r="F139" s="24">
        <v>45</v>
      </c>
      <c r="G139" s="24">
        <v>340</v>
      </c>
      <c r="H139" s="24">
        <f t="shared" si="36"/>
        <v>15.3</v>
      </c>
    </row>
    <row r="140" spans="1:8" s="7" customFormat="1" ht="13.5">
      <c r="A140" s="29"/>
      <c r="B140" s="51" t="s">
        <v>145</v>
      </c>
      <c r="C140" s="49">
        <v>1395</v>
      </c>
      <c r="D140" s="50">
        <v>2100</v>
      </c>
      <c r="E140" s="24">
        <v>21</v>
      </c>
      <c r="F140" s="61">
        <v>50</v>
      </c>
      <c r="G140" s="24">
        <v>340</v>
      </c>
      <c r="H140" s="24">
        <f t="shared" si="36"/>
        <v>35.7</v>
      </c>
    </row>
    <row r="141" spans="1:8" s="7" customFormat="1" ht="13.5">
      <c r="A141" s="29"/>
      <c r="B141" s="51" t="s">
        <v>146</v>
      </c>
      <c r="C141" s="49">
        <v>1640</v>
      </c>
      <c r="D141" s="50">
        <v>1450</v>
      </c>
      <c r="E141" s="24">
        <v>8</v>
      </c>
      <c r="F141" s="61">
        <v>50</v>
      </c>
      <c r="G141" s="24">
        <v>340</v>
      </c>
      <c r="H141" s="24">
        <f t="shared" si="36"/>
        <v>13.6</v>
      </c>
    </row>
    <row r="142" spans="1:8" s="7" customFormat="1" ht="13.5">
      <c r="A142" s="29"/>
      <c r="B142" s="51" t="s">
        <v>147</v>
      </c>
      <c r="C142" s="49">
        <v>1894</v>
      </c>
      <c r="D142" s="50">
        <v>750</v>
      </c>
      <c r="E142" s="24">
        <v>5</v>
      </c>
      <c r="F142" s="24">
        <v>45</v>
      </c>
      <c r="G142" s="24">
        <v>340</v>
      </c>
      <c r="H142" s="24">
        <f t="shared" si="36"/>
        <v>7.65</v>
      </c>
    </row>
    <row r="143" spans="1:8" s="7" customFormat="1" ht="13.5" customHeight="1">
      <c r="A143" s="29"/>
      <c r="B143" s="51" t="s">
        <v>148</v>
      </c>
      <c r="C143" s="49">
        <v>1825</v>
      </c>
      <c r="D143" s="50">
        <v>1610</v>
      </c>
      <c r="E143" s="24">
        <v>5</v>
      </c>
      <c r="F143" s="24">
        <v>45</v>
      </c>
      <c r="G143" s="24">
        <v>340</v>
      </c>
      <c r="H143" s="24">
        <f t="shared" si="36"/>
        <v>7.65</v>
      </c>
    </row>
    <row r="144" spans="1:8" s="7" customFormat="1" ht="13.5" customHeight="1">
      <c r="A144" s="19"/>
      <c r="B144" s="51" t="s">
        <v>149</v>
      </c>
      <c r="C144" s="49">
        <v>1206</v>
      </c>
      <c r="D144" s="50">
        <v>1225</v>
      </c>
      <c r="E144" s="24">
        <v>6</v>
      </c>
      <c r="F144" s="24">
        <v>45</v>
      </c>
      <c r="G144" s="24">
        <v>340</v>
      </c>
      <c r="H144" s="24">
        <f t="shared" si="36"/>
        <v>9.18</v>
      </c>
    </row>
    <row r="145" spans="1:8" s="7" customFormat="1" ht="13.5">
      <c r="A145" s="19"/>
      <c r="B145" s="26" t="s">
        <v>14</v>
      </c>
      <c r="C145" s="54">
        <f aca="true" t="shared" si="37" ref="C145:H145">SUM(C137:C144)</f>
        <v>12033</v>
      </c>
      <c r="D145" s="54">
        <f t="shared" si="37"/>
        <v>11133</v>
      </c>
      <c r="E145" s="54">
        <f t="shared" si="37"/>
        <v>67</v>
      </c>
      <c r="F145" s="54"/>
      <c r="G145" s="54"/>
      <c r="H145" s="54">
        <f t="shared" si="37"/>
        <v>107.44</v>
      </c>
    </row>
    <row r="146" spans="1:8" s="8" customFormat="1" ht="14.25">
      <c r="A146" s="62" t="s">
        <v>150</v>
      </c>
      <c r="B146" s="63"/>
      <c r="C146" s="64">
        <f aca="true" t="shared" si="38" ref="C146:H146">C145+C136+C129+C118+C112+C104+C97+C89+C80+C74+C65+C58+C52+C48+C39+C32+C27+C21+C14+C8</f>
        <v>197602</v>
      </c>
      <c r="D146" s="65">
        <f t="shared" si="38"/>
        <v>207374.14</v>
      </c>
      <c r="E146" s="64">
        <f t="shared" si="38"/>
        <v>2108</v>
      </c>
      <c r="F146" s="64"/>
      <c r="G146" s="64"/>
      <c r="H146" s="64">
        <f>H145+H136+H129+H118+H112+H104+H97+H89+H80+H74+H65+H58+H52+H48+H39+H32+H27+H21+H14+H8</f>
        <v>3429.9200000000005</v>
      </c>
    </row>
  </sheetData>
  <sheetProtection/>
  <mergeCells count="30">
    <mergeCell ref="A1:H1"/>
    <mergeCell ref="A146:B146"/>
    <mergeCell ref="A2:A3"/>
    <mergeCell ref="A4:A8"/>
    <mergeCell ref="A9:A14"/>
    <mergeCell ref="A15:A21"/>
    <mergeCell ref="A22:A27"/>
    <mergeCell ref="A28:A32"/>
    <mergeCell ref="A33:A39"/>
    <mergeCell ref="A40:A48"/>
    <mergeCell ref="A49:A52"/>
    <mergeCell ref="A53:A58"/>
    <mergeCell ref="A59:A65"/>
    <mergeCell ref="A66:A74"/>
    <mergeCell ref="A75:A80"/>
    <mergeCell ref="A81:A89"/>
    <mergeCell ref="A90:A97"/>
    <mergeCell ref="A98:A104"/>
    <mergeCell ref="A105:A112"/>
    <mergeCell ref="A113:A118"/>
    <mergeCell ref="A119:A129"/>
    <mergeCell ref="A130:A136"/>
    <mergeCell ref="A137:A145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63" right="0.48" top="0.87" bottom="0.4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7" sqref="E2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2017-09-01T02:48:12Z</dcterms:created>
  <dcterms:modified xsi:type="dcterms:W3CDTF">2018-03-29T00:14:46Z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