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67" activeTab="5"/>
  </bookViews>
  <sheets>
    <sheet name="政府专项债务限额和余额情况决算表  " sheetId="1" r:id="rId1"/>
    <sheet name="政府一般债务限额和余额情况决算表 " sheetId="2" r:id="rId2"/>
    <sheet name="一般债券安排明细" sheetId="3" r:id="rId3"/>
    <sheet name="专项债券安排明细" sheetId="4" r:id="rId4"/>
    <sheet name="2018债券分配表" sheetId="5" r:id="rId5"/>
    <sheet name="还本付息" sheetId="6" r:id="rId6"/>
  </sheets>
  <definedNames/>
  <calcPr fullCalcOnLoad="1"/>
</workbook>
</file>

<file path=xl/sharedStrings.xml><?xml version="1.0" encoding="utf-8"?>
<sst xmlns="http://schemas.openxmlformats.org/spreadsheetml/2006/main" count="113" uniqueCount="67">
  <si>
    <t>2018年度睢县地方政府专项债务余额情况表</t>
  </si>
  <si>
    <t>单位:万元</t>
  </si>
  <si>
    <t>项目</t>
  </si>
  <si>
    <t>预算数</t>
  </si>
  <si>
    <t>决算数</t>
  </si>
  <si>
    <t>上年末地方政府债务余额</t>
  </si>
  <si>
    <t>本年地方政府债务余额限额</t>
  </si>
  <si>
    <t>本年地方政府债务(转贷)收入</t>
  </si>
  <si>
    <t>本年地方政府债务还本支出</t>
  </si>
  <si>
    <t>年末地方政府债务余额</t>
  </si>
  <si>
    <t>2018年度睢县地方政府一般债务余额情况表</t>
  </si>
  <si>
    <t>决算25表</t>
  </si>
  <si>
    <t xml:space="preserve">区划名称 </t>
  </si>
  <si>
    <t xml:space="preserve">单位名称 </t>
  </si>
  <si>
    <t xml:space="preserve">项目名称 </t>
  </si>
  <si>
    <t xml:space="preserve">债券类型 </t>
  </si>
  <si>
    <t>本年申请金额</t>
  </si>
  <si>
    <t>睢县</t>
  </si>
  <si>
    <t>睢县体育发展服务中心</t>
  </si>
  <si>
    <t>体育-睢县体育综合中心项目</t>
  </si>
  <si>
    <t>一般债券</t>
  </si>
  <si>
    <t>睢县建设局</t>
  </si>
  <si>
    <t>其他市政建设-睢县老城区基础设施项目</t>
  </si>
  <si>
    <t>睢县扶贫办公室</t>
  </si>
  <si>
    <t>睢县118个贫困村基础设施建设</t>
  </si>
  <si>
    <t>睢县交通局</t>
  </si>
  <si>
    <t>其他公路-睢县商登高速连接线东线</t>
  </si>
  <si>
    <t>2016年县乡村改建工程（公路）</t>
  </si>
  <si>
    <t>睢县产业集聚区管理委员会</t>
  </si>
  <si>
    <t>道路-集聚区路网项目</t>
  </si>
  <si>
    <t>睢县商务中心区管理委员会</t>
  </si>
  <si>
    <t>睢县商务中心区基础设施建设</t>
  </si>
  <si>
    <t>睢县公路局</t>
  </si>
  <si>
    <t>其他公路-商登高速连接线西线</t>
  </si>
  <si>
    <t>申请年度</t>
  </si>
  <si>
    <t>睢县发展投资公司</t>
  </si>
  <si>
    <t>棚户区改造</t>
  </si>
  <si>
    <t>棚改专项债券</t>
  </si>
  <si>
    <t>2018</t>
  </si>
  <si>
    <t>2018年债券分配表</t>
  </si>
  <si>
    <t>县区</t>
  </si>
  <si>
    <t>四批再融资
小计</t>
  </si>
  <si>
    <t>第一批再融资债券</t>
  </si>
  <si>
    <t>第二批再融资债券</t>
  </si>
  <si>
    <t>第三批再融资债券</t>
  </si>
  <si>
    <t>第四批再融资债券</t>
  </si>
  <si>
    <t>第一批新增一般债券</t>
  </si>
  <si>
    <t>第一批新增专项债券</t>
  </si>
  <si>
    <t>新增债券小计</t>
  </si>
  <si>
    <t>豫财预[2018]188号
商财预[2018]177号</t>
  </si>
  <si>
    <t>豫财预[2018]212号
商财预[2018]335号</t>
  </si>
  <si>
    <t>豫财预[2018]228号
商财预[2018]409号</t>
  </si>
  <si>
    <t>豫财预[2018]239号
商财预[2018]487号</t>
  </si>
  <si>
    <t>豫财预[2018]189号、
商财预[2018]178号</t>
  </si>
  <si>
    <t>豫财预[2018]211号
商财预[2018]334号</t>
  </si>
  <si>
    <t>其中：土储</t>
  </si>
  <si>
    <t>棚改</t>
  </si>
  <si>
    <t>豫财预[2018]211号
商财预[2018]408号</t>
  </si>
  <si>
    <t>小计</t>
  </si>
  <si>
    <t>专项债券</t>
  </si>
  <si>
    <t>2018年度睢县地方政府还本付息明细表</t>
  </si>
  <si>
    <t>还本</t>
  </si>
  <si>
    <t>付息</t>
  </si>
  <si>
    <t>政府一般债券</t>
  </si>
  <si>
    <t>政府专项债券</t>
  </si>
  <si>
    <t>向国际组织借款</t>
  </si>
  <si>
    <t>合计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</si>
</sst>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00_ "/>
    <numFmt numFmtId="181" formatCode="0_);[Red]\(0\)"/>
    <numFmt numFmtId="182" formatCode="0.0_ "/>
  </numFmts>
  <fonts count="49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b/>
      <sz val="12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sz val="11"/>
      <color indexed="61"/>
      <name val="Arial"/>
      <family val="2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81" fontId="6" fillId="0" borderId="15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81" fontId="8" fillId="0" borderId="10" xfId="0" applyNumberFormat="1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181" fontId="8" fillId="0" borderId="13" xfId="0" applyNumberFormat="1" applyFont="1" applyFill="1" applyBorder="1" applyAlignment="1">
      <alignment horizontal="center"/>
    </xf>
    <xf numFmtId="182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0" fillId="33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EF6FB"/>
      <rgbColor rgb="0000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SheetLayoutView="100" workbookViewId="0" topLeftCell="A1">
      <selection activeCell="A8" sqref="A8:IV8"/>
    </sheetView>
  </sheetViews>
  <sheetFormatPr defaultColWidth="10.421875" defaultRowHeight="12.75"/>
  <cols>
    <col min="1" max="3" width="37.8515625" style="48" customWidth="1"/>
    <col min="4" max="16384" width="10.421875" style="49" customWidth="1"/>
  </cols>
  <sheetData>
    <row r="1" spans="1:3" s="48" customFormat="1" ht="33.75" customHeight="1">
      <c r="A1" s="50" t="s">
        <v>0</v>
      </c>
      <c r="B1" s="50"/>
      <c r="C1" s="50"/>
    </row>
    <row r="2" spans="1:3" s="48" customFormat="1" ht="16.5" customHeight="1">
      <c r="A2" s="51"/>
      <c r="B2" s="51"/>
      <c r="C2" s="51"/>
    </row>
    <row r="3" spans="1:3" s="48" customFormat="1" ht="16.5" customHeight="1">
      <c r="A3" s="51" t="s">
        <v>1</v>
      </c>
      <c r="B3" s="51"/>
      <c r="C3" s="51"/>
    </row>
    <row r="4" spans="1:3" s="48" customFormat="1" ht="16.5" customHeight="1">
      <c r="A4" s="52" t="s">
        <v>2</v>
      </c>
      <c r="B4" s="52" t="s">
        <v>3</v>
      </c>
      <c r="C4" s="52" t="s">
        <v>4</v>
      </c>
    </row>
    <row r="5" spans="1:3" s="48" customFormat="1" ht="16.5" customHeight="1">
      <c r="A5" s="53" t="s">
        <v>5</v>
      </c>
      <c r="B5" s="7"/>
      <c r="C5" s="7">
        <v>47100</v>
      </c>
    </row>
    <row r="6" spans="1:3" s="48" customFormat="1" ht="16.5" customHeight="1">
      <c r="A6" s="53" t="s">
        <v>6</v>
      </c>
      <c r="B6" s="7">
        <v>55600</v>
      </c>
      <c r="C6" s="7"/>
    </row>
    <row r="7" spans="1:3" s="48" customFormat="1" ht="16.5" customHeight="1">
      <c r="A7" s="53" t="s">
        <v>7</v>
      </c>
      <c r="B7" s="7"/>
      <c r="C7" s="7">
        <v>8780</v>
      </c>
    </row>
    <row r="8" spans="1:3" s="48" customFormat="1" ht="16.5" customHeight="1">
      <c r="A8" s="53" t="s">
        <v>8</v>
      </c>
      <c r="B8" s="7"/>
      <c r="C8" s="7">
        <v>280</v>
      </c>
    </row>
    <row r="9" spans="1:3" s="48" customFormat="1" ht="16.5" customHeight="1">
      <c r="A9" s="53" t="s">
        <v>9</v>
      </c>
      <c r="B9" s="7"/>
      <c r="C9" s="7">
        <v>55600</v>
      </c>
    </row>
    <row r="10" s="48" customFormat="1" ht="16.5" customHeight="1"/>
  </sheetData>
  <sheetProtection/>
  <mergeCells count="3">
    <mergeCell ref="A1:C1"/>
    <mergeCell ref="A2:C2"/>
    <mergeCell ref="A3:C3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SheetLayoutView="100" workbookViewId="0" topLeftCell="A1">
      <selection activeCell="C9" sqref="C9"/>
    </sheetView>
  </sheetViews>
  <sheetFormatPr defaultColWidth="10.421875" defaultRowHeight="12.75"/>
  <cols>
    <col min="1" max="3" width="37.8515625" style="48" customWidth="1"/>
    <col min="4" max="16384" width="10.421875" style="49" customWidth="1"/>
  </cols>
  <sheetData>
    <row r="1" spans="1:3" s="48" customFormat="1" ht="33.75" customHeight="1">
      <c r="A1" s="50" t="s">
        <v>10</v>
      </c>
      <c r="B1" s="50"/>
      <c r="C1" s="50"/>
    </row>
    <row r="2" spans="1:3" s="48" customFormat="1" ht="16.5" customHeight="1">
      <c r="A2" s="51" t="s">
        <v>11</v>
      </c>
      <c r="B2" s="51"/>
      <c r="C2" s="51"/>
    </row>
    <row r="3" spans="1:3" s="48" customFormat="1" ht="16.5" customHeight="1">
      <c r="A3" s="51" t="s">
        <v>1</v>
      </c>
      <c r="B3" s="51"/>
      <c r="C3" s="51"/>
    </row>
    <row r="4" spans="1:3" s="48" customFormat="1" ht="23.25" customHeight="1">
      <c r="A4" s="52" t="s">
        <v>2</v>
      </c>
      <c r="B4" s="52" t="s">
        <v>3</v>
      </c>
      <c r="C4" s="52" t="s">
        <v>4</v>
      </c>
    </row>
    <row r="5" spans="1:3" s="48" customFormat="1" ht="24.75" customHeight="1">
      <c r="A5" s="53" t="s">
        <v>5</v>
      </c>
      <c r="B5" s="7"/>
      <c r="C5" s="7">
        <v>114497</v>
      </c>
    </row>
    <row r="6" spans="1:3" s="48" customFormat="1" ht="24.75" customHeight="1">
      <c r="A6" s="53" t="s">
        <v>6</v>
      </c>
      <c r="B6" s="7">
        <v>156699</v>
      </c>
      <c r="C6" s="7"/>
    </row>
    <row r="7" spans="1:3" s="48" customFormat="1" ht="24.75" customHeight="1">
      <c r="A7" s="53" t="s">
        <v>7</v>
      </c>
      <c r="B7" s="7"/>
      <c r="C7" s="7">
        <v>37634</v>
      </c>
    </row>
    <row r="8" spans="1:3" s="48" customFormat="1" ht="24.75" customHeight="1">
      <c r="A8" s="53" t="s">
        <v>8</v>
      </c>
      <c r="B8" s="7"/>
      <c r="C8" s="7">
        <v>4035</v>
      </c>
    </row>
    <row r="9" spans="1:3" s="48" customFormat="1" ht="24.75" customHeight="1">
      <c r="A9" s="53" t="s">
        <v>9</v>
      </c>
      <c r="B9" s="7"/>
      <c r="C9" s="7">
        <v>148096</v>
      </c>
    </row>
    <row r="10" s="48" customFormat="1" ht="16.5" customHeight="1"/>
  </sheetData>
  <sheetProtection/>
  <mergeCells count="3">
    <mergeCell ref="A1:C1"/>
    <mergeCell ref="A2:C2"/>
    <mergeCell ref="A3:C3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E2" sqref="E2:E10"/>
    </sheetView>
  </sheetViews>
  <sheetFormatPr defaultColWidth="9.140625" defaultRowHeight="12.75"/>
  <cols>
    <col min="1" max="1" width="13.7109375" style="44" customWidth="1"/>
    <col min="2" max="2" width="43.421875" style="44" customWidth="1"/>
    <col min="3" max="3" width="35.8515625" style="44" customWidth="1"/>
    <col min="4" max="5" width="13.7109375" style="44" customWidth="1"/>
    <col min="6" max="16384" width="9.140625" style="44" customWidth="1"/>
  </cols>
  <sheetData>
    <row r="1" spans="1:5" ht="21" customHeight="1">
      <c r="A1" s="45" t="s">
        <v>12</v>
      </c>
      <c r="B1" s="45" t="s">
        <v>13</v>
      </c>
      <c r="C1" s="45" t="s">
        <v>14</v>
      </c>
      <c r="D1" s="45" t="s">
        <v>15</v>
      </c>
      <c r="E1" s="45" t="s">
        <v>16</v>
      </c>
    </row>
    <row r="2" spans="1:5" ht="18.75" customHeight="1">
      <c r="A2" s="46" t="s">
        <v>17</v>
      </c>
      <c r="B2" s="46" t="s">
        <v>18</v>
      </c>
      <c r="C2" s="46" t="s">
        <v>19</v>
      </c>
      <c r="D2" s="46" t="s">
        <v>20</v>
      </c>
      <c r="E2" s="47">
        <v>3000</v>
      </c>
    </row>
    <row r="3" spans="1:5" ht="18.75" customHeight="1">
      <c r="A3" s="46" t="s">
        <v>17</v>
      </c>
      <c r="B3" s="46" t="s">
        <v>21</v>
      </c>
      <c r="C3" s="46" t="s">
        <v>22</v>
      </c>
      <c r="D3" s="46" t="s">
        <v>20</v>
      </c>
      <c r="E3" s="47">
        <v>2000</v>
      </c>
    </row>
    <row r="4" spans="1:5" ht="18.75" customHeight="1">
      <c r="A4" s="46" t="s">
        <v>17</v>
      </c>
      <c r="B4" s="46" t="s">
        <v>23</v>
      </c>
      <c r="C4" s="46" t="s">
        <v>24</v>
      </c>
      <c r="D4" s="46" t="s">
        <v>20</v>
      </c>
      <c r="E4" s="47">
        <v>6600</v>
      </c>
    </row>
    <row r="5" spans="1:5" ht="18.75" customHeight="1">
      <c r="A5" s="46" t="s">
        <v>17</v>
      </c>
      <c r="B5" s="46" t="s">
        <v>25</v>
      </c>
      <c r="C5" s="46" t="s">
        <v>26</v>
      </c>
      <c r="D5" s="46" t="s">
        <v>20</v>
      </c>
      <c r="E5" s="47">
        <v>4000</v>
      </c>
    </row>
    <row r="6" spans="1:5" ht="18.75" customHeight="1">
      <c r="A6" s="46" t="s">
        <v>17</v>
      </c>
      <c r="B6" s="46" t="s">
        <v>25</v>
      </c>
      <c r="C6" s="46" t="s">
        <v>27</v>
      </c>
      <c r="D6" s="46" t="s">
        <v>20</v>
      </c>
      <c r="E6" s="47">
        <v>2000</v>
      </c>
    </row>
    <row r="7" spans="1:5" ht="18.75" customHeight="1">
      <c r="A7" s="46" t="s">
        <v>17</v>
      </c>
      <c r="B7" s="46" t="s">
        <v>28</v>
      </c>
      <c r="C7" s="46" t="s">
        <v>29</v>
      </c>
      <c r="D7" s="46" t="s">
        <v>20</v>
      </c>
      <c r="E7" s="47">
        <v>10000</v>
      </c>
    </row>
    <row r="8" spans="1:5" ht="18.75" customHeight="1">
      <c r="A8" s="46" t="s">
        <v>17</v>
      </c>
      <c r="B8" s="46" t="s">
        <v>30</v>
      </c>
      <c r="C8" s="46" t="s">
        <v>31</v>
      </c>
      <c r="D8" s="46" t="s">
        <v>20</v>
      </c>
      <c r="E8" s="47">
        <v>2000</v>
      </c>
    </row>
    <row r="9" spans="1:5" ht="18.75" customHeight="1">
      <c r="A9" s="46" t="s">
        <v>17</v>
      </c>
      <c r="B9" s="46" t="s">
        <v>32</v>
      </c>
      <c r="C9" s="46" t="s">
        <v>33</v>
      </c>
      <c r="D9" s="46" t="s">
        <v>20</v>
      </c>
      <c r="E9" s="47">
        <v>4000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"/>
  <sheetViews>
    <sheetView zoomScaleSheetLayoutView="100" workbookViewId="0" topLeftCell="A1">
      <selection activeCell="A2" sqref="A2:IV31"/>
    </sheetView>
  </sheetViews>
  <sheetFormatPr defaultColWidth="9.140625" defaultRowHeight="12.75"/>
  <cols>
    <col min="1" max="1" width="11.00390625" style="44" customWidth="1"/>
    <col min="2" max="2" width="34.00390625" style="44" customWidth="1"/>
    <col min="3" max="3" width="52.140625" style="44" customWidth="1"/>
    <col min="4" max="4" width="17.28125" style="44" customWidth="1"/>
    <col min="5" max="5" width="10.140625" style="44" customWidth="1"/>
    <col min="6" max="6" width="15.00390625" style="44" customWidth="1"/>
    <col min="7" max="16384" width="9.140625" style="44" customWidth="1"/>
  </cols>
  <sheetData>
    <row r="1" spans="1:6" ht="21" customHeight="1">
      <c r="A1" s="45" t="s">
        <v>12</v>
      </c>
      <c r="B1" s="45" t="s">
        <v>13</v>
      </c>
      <c r="C1" s="45" t="s">
        <v>14</v>
      </c>
      <c r="D1" s="45" t="s">
        <v>15</v>
      </c>
      <c r="E1" s="45" t="s">
        <v>34</v>
      </c>
      <c r="F1" s="45" t="s">
        <v>16</v>
      </c>
    </row>
    <row r="2" spans="1:6" ht="18.75" customHeight="1">
      <c r="A2" s="46" t="s">
        <v>17</v>
      </c>
      <c r="B2" s="46" t="s">
        <v>35</v>
      </c>
      <c r="C2" s="46" t="s">
        <v>36</v>
      </c>
      <c r="D2" s="46" t="s">
        <v>37</v>
      </c>
      <c r="E2" s="46" t="s">
        <v>38</v>
      </c>
      <c r="F2" s="47">
        <v>8500</v>
      </c>
    </row>
  </sheetData>
  <sheetProtection/>
  <printOptions/>
  <pageMargins left="0.75" right="0.75" top="1" bottom="1" header="0.5097222222222222" footer="0.509722222222222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"/>
  <sheetViews>
    <sheetView zoomScaleSheetLayoutView="100" workbookViewId="0" topLeftCell="A1">
      <selection activeCell="J13" sqref="J13"/>
    </sheetView>
  </sheetViews>
  <sheetFormatPr defaultColWidth="10.28125" defaultRowHeight="12.75"/>
  <cols>
    <col min="1" max="1" width="19.7109375" style="8" customWidth="1"/>
    <col min="2" max="2" width="19.140625" style="11" customWidth="1"/>
    <col min="3" max="4" width="19.00390625" style="8" customWidth="1"/>
    <col min="5" max="5" width="8.421875" style="8" customWidth="1"/>
    <col min="6" max="7" width="9.57421875" style="8" customWidth="1"/>
    <col min="8" max="8" width="8.421875" style="12" customWidth="1"/>
    <col min="9" max="10" width="9.57421875" style="12" customWidth="1"/>
    <col min="11" max="11" width="21.00390625" style="8" customWidth="1"/>
    <col min="12" max="12" width="19.00390625" style="8" customWidth="1"/>
    <col min="13" max="13" width="13.7109375" style="8" customWidth="1"/>
    <col min="14" max="14" width="14.57421875" style="8" customWidth="1"/>
    <col min="15" max="15" width="19.00390625" style="8" customWidth="1"/>
    <col min="16" max="16" width="12.140625" style="8" customWidth="1"/>
    <col min="17" max="17" width="12.28125" style="8" customWidth="1"/>
    <col min="18" max="16384" width="10.28125" style="8" customWidth="1"/>
  </cols>
  <sheetData>
    <row r="1" spans="1:17" s="8" customFormat="1" ht="25.5" customHeight="1">
      <c r="A1" s="13" t="s">
        <v>39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2:15" s="8" customFormat="1" ht="14.25">
      <c r="B2" s="11"/>
      <c r="H2" s="12"/>
      <c r="I2" s="12"/>
      <c r="J2" s="12"/>
      <c r="L2" s="32"/>
      <c r="M2" s="33"/>
      <c r="N2" s="33"/>
      <c r="O2" s="34"/>
    </row>
    <row r="3" spans="1:17" s="9" customFormat="1" ht="13.5" customHeight="1">
      <c r="A3" s="14" t="s">
        <v>40</v>
      </c>
      <c r="B3" s="15" t="s">
        <v>41</v>
      </c>
      <c r="C3" s="16" t="s">
        <v>42</v>
      </c>
      <c r="D3" s="17" t="s">
        <v>43</v>
      </c>
      <c r="E3" s="18" t="s">
        <v>44</v>
      </c>
      <c r="F3" s="19"/>
      <c r="G3" s="20"/>
      <c r="H3" s="18" t="s">
        <v>45</v>
      </c>
      <c r="I3" s="19"/>
      <c r="J3" s="20"/>
      <c r="K3" s="35" t="s">
        <v>46</v>
      </c>
      <c r="L3" s="36" t="s">
        <v>47</v>
      </c>
      <c r="M3" s="36"/>
      <c r="N3" s="36"/>
      <c r="O3" s="36" t="s">
        <v>47</v>
      </c>
      <c r="P3" s="37" t="s">
        <v>48</v>
      </c>
      <c r="Q3" s="42"/>
    </row>
    <row r="4" spans="1:17" s="9" customFormat="1" ht="24">
      <c r="A4" s="21"/>
      <c r="B4" s="22"/>
      <c r="C4" s="16" t="s">
        <v>49</v>
      </c>
      <c r="D4" s="17" t="s">
        <v>50</v>
      </c>
      <c r="E4" s="18" t="s">
        <v>51</v>
      </c>
      <c r="F4" s="19"/>
      <c r="G4" s="20"/>
      <c r="H4" s="18" t="s">
        <v>52</v>
      </c>
      <c r="I4" s="19"/>
      <c r="J4" s="20"/>
      <c r="K4" s="38" t="s">
        <v>53</v>
      </c>
      <c r="L4" s="35" t="s">
        <v>54</v>
      </c>
      <c r="M4" s="35" t="s">
        <v>55</v>
      </c>
      <c r="N4" s="35" t="s">
        <v>56</v>
      </c>
      <c r="O4" s="35" t="s">
        <v>57</v>
      </c>
      <c r="P4" s="39"/>
      <c r="Q4" s="43"/>
    </row>
    <row r="5" spans="1:17" s="10" customFormat="1" ht="14.25" customHeight="1">
      <c r="A5" s="23"/>
      <c r="B5" s="24"/>
      <c r="C5" s="25" t="s">
        <v>20</v>
      </c>
      <c r="D5" s="26" t="s">
        <v>20</v>
      </c>
      <c r="E5" s="26" t="s">
        <v>58</v>
      </c>
      <c r="F5" s="26" t="s">
        <v>20</v>
      </c>
      <c r="G5" s="26" t="s">
        <v>59</v>
      </c>
      <c r="H5" s="27" t="s">
        <v>58</v>
      </c>
      <c r="I5" s="27" t="s">
        <v>20</v>
      </c>
      <c r="J5" s="27" t="s">
        <v>59</v>
      </c>
      <c r="K5" s="35" t="s">
        <v>20</v>
      </c>
      <c r="L5" s="36" t="s">
        <v>59</v>
      </c>
      <c r="M5" s="36"/>
      <c r="N5" s="36"/>
      <c r="O5" s="35" t="s">
        <v>59</v>
      </c>
      <c r="P5" s="40" t="s">
        <v>20</v>
      </c>
      <c r="Q5" s="40" t="s">
        <v>59</v>
      </c>
    </row>
    <row r="6" spans="1:17" s="10" customFormat="1" ht="18" customHeight="1">
      <c r="A6" s="28" t="s">
        <v>17</v>
      </c>
      <c r="B6" s="29">
        <f>C6+D6+E6+H6</f>
        <v>4313.5</v>
      </c>
      <c r="C6" s="30">
        <v>1130</v>
      </c>
      <c r="D6" s="30">
        <v>1304.5</v>
      </c>
      <c r="E6" s="30">
        <f>F6+G6</f>
        <v>1380</v>
      </c>
      <c r="F6" s="30">
        <v>1380</v>
      </c>
      <c r="G6" s="30"/>
      <c r="H6" s="31">
        <f>I6+J6</f>
        <v>499</v>
      </c>
      <c r="I6" s="31">
        <v>219</v>
      </c>
      <c r="J6" s="31">
        <v>280</v>
      </c>
      <c r="K6" s="31">
        <v>33600</v>
      </c>
      <c r="L6" s="31">
        <v>8500</v>
      </c>
      <c r="M6" s="31"/>
      <c r="N6" s="31">
        <v>8500</v>
      </c>
      <c r="O6" s="41"/>
      <c r="P6" s="40">
        <f>K6</f>
        <v>33600</v>
      </c>
      <c r="Q6" s="40">
        <f>L6+O6</f>
        <v>8500</v>
      </c>
    </row>
  </sheetData>
  <sheetProtection/>
  <mergeCells count="10">
    <mergeCell ref="A1:Q1"/>
    <mergeCell ref="E3:G3"/>
    <mergeCell ref="H3:J3"/>
    <mergeCell ref="L3:N3"/>
    <mergeCell ref="E4:G4"/>
    <mergeCell ref="H4:J4"/>
    <mergeCell ref="L5:N5"/>
    <mergeCell ref="A3:A5"/>
    <mergeCell ref="B3:B5"/>
    <mergeCell ref="P3:Q4"/>
  </mergeCells>
  <printOptions/>
  <pageMargins left="0.75" right="0.75" top="1" bottom="1" header="0.5118055555555555" footer="0.511805555555555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showGridLines="0" showZeros="0" tabSelected="1" workbookViewId="0" topLeftCell="A1">
      <selection activeCell="B8" sqref="B8"/>
    </sheetView>
  </sheetViews>
  <sheetFormatPr defaultColWidth="13.8515625" defaultRowHeight="16.5" customHeight="1"/>
  <cols>
    <col min="1" max="1" width="38.28125" style="1" customWidth="1"/>
    <col min="2" max="4" width="16.8515625" style="1" customWidth="1"/>
    <col min="5" max="250" width="13.8515625" style="1" customWidth="1"/>
    <col min="251" max="16384" width="13.8515625" style="2" customWidth="1"/>
  </cols>
  <sheetData>
    <row r="1" spans="1:4" ht="33.75" customHeight="1">
      <c r="A1" s="3" t="s">
        <v>60</v>
      </c>
      <c r="B1" s="3"/>
      <c r="C1" s="3"/>
      <c r="D1" s="3"/>
    </row>
    <row r="2" spans="1:4" ht="16.5" customHeight="1">
      <c r="A2" s="4"/>
      <c r="B2" s="4"/>
      <c r="C2" s="4"/>
      <c r="D2" s="4"/>
    </row>
    <row r="3" spans="1:4" ht="16.5" customHeight="1">
      <c r="A3" s="4" t="s">
        <v>1</v>
      </c>
      <c r="B3" s="4"/>
      <c r="C3" s="4"/>
      <c r="D3" s="4"/>
    </row>
    <row r="4" spans="1:4" ht="24.75" customHeight="1">
      <c r="A4" s="5" t="s">
        <v>2</v>
      </c>
      <c r="B4" s="5" t="s">
        <v>58</v>
      </c>
      <c r="C4" s="5" t="s">
        <v>61</v>
      </c>
      <c r="D4" s="5" t="s">
        <v>62</v>
      </c>
    </row>
    <row r="5" spans="1:4" ht="24.75" customHeight="1">
      <c r="A5" s="6" t="s">
        <v>63</v>
      </c>
      <c r="B5" s="7">
        <f>SUM(C5:D5)</f>
        <v>8330</v>
      </c>
      <c r="C5" s="7">
        <v>4035</v>
      </c>
      <c r="D5" s="7">
        <v>4295</v>
      </c>
    </row>
    <row r="6" spans="1:4" ht="24.75" customHeight="1">
      <c r="A6" s="6" t="s">
        <v>64</v>
      </c>
      <c r="B6" s="7">
        <f>SUM(C6:D6)</f>
        <v>1910</v>
      </c>
      <c r="C6" s="7">
        <v>280</v>
      </c>
      <c r="D6" s="7">
        <v>1630</v>
      </c>
    </row>
    <row r="7" spans="1:4" ht="24.75" customHeight="1">
      <c r="A7" s="6" t="s">
        <v>65</v>
      </c>
      <c r="B7" s="7">
        <f>SUM(C7:D7)</f>
        <v>3</v>
      </c>
      <c r="C7" s="7">
        <v>0</v>
      </c>
      <c r="D7" s="7">
        <v>3</v>
      </c>
    </row>
    <row r="8" spans="1:4" ht="24.75" customHeight="1">
      <c r="A8" s="6" t="s">
        <v>66</v>
      </c>
      <c r="B8" s="7">
        <f>SUM(B5:B7)</f>
        <v>10243</v>
      </c>
      <c r="C8" s="7">
        <f>SUM(C5:C7)</f>
        <v>4315</v>
      </c>
      <c r="D8" s="7">
        <f>SUM(D5:D7)</f>
        <v>5928</v>
      </c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</sheetData>
  <sheetProtection/>
  <mergeCells count="3">
    <mergeCell ref="A1:D1"/>
    <mergeCell ref="A2:D2"/>
    <mergeCell ref="A3:D3"/>
  </mergeCells>
  <printOptions gridLines="1"/>
  <pageMargins left="0.7513888888888889" right="0.7513888888888889" top="1" bottom="1" header="0" footer="0"/>
  <pageSetup horizontalDpi="600" verticalDpi="600" orientation="portrait"/>
  <headerFooter scaleWithDoc="0"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陈建军</cp:lastModifiedBy>
  <dcterms:created xsi:type="dcterms:W3CDTF">2019-12-06T08:18:50Z</dcterms:created>
  <dcterms:modified xsi:type="dcterms:W3CDTF">2021-05-25T03:29:47Z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EFCAFFA5691A40168B8D8C00E5E7EC8F</vt:lpwstr>
  </property>
</Properties>
</file>