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8" r:id="rId1"/>
    <sheet name="Sheet2" sheetId="2" state="hidden" r:id="rId2"/>
  </sheets>
  <definedNames>
    <definedName name="农村基础设施">Sheet2!$C$4:$C$20</definedName>
    <definedName name="农业产业发展">Sheet2!$B$4:$B$20</definedName>
    <definedName name="其他">Sheet2!$D$4:$D$6</definedName>
    <definedName name="省级资金">Sheet2!$H$4:$H$14</definedName>
    <definedName name="市级资金">Sheet2!$I$4:$I$5</definedName>
    <definedName name="县级资金">Sheet2!$J$4:$J$5</definedName>
    <definedName name="项目类别">Sheet2!$B$3:$D$19</definedName>
    <definedName name="中央资金">Sheet2!$G$4:$G$19</definedName>
    <definedName name="_xlnm.Print_Titles" localSheetId="0">sheet1!$2:$3</definedName>
  </definedNames>
  <calcPr calcId="144525"/>
</workbook>
</file>

<file path=xl/sharedStrings.xml><?xml version="1.0" encoding="utf-8"?>
<sst xmlns="http://schemas.openxmlformats.org/spreadsheetml/2006/main" count="170" uniqueCount="152">
  <si>
    <t>睢县2024年提前下达财政衔接推进乡村振兴补助资金分配情况统计表</t>
  </si>
  <si>
    <t>序号</t>
  </si>
  <si>
    <t>项目名称</t>
  </si>
  <si>
    <t>建设地点</t>
  </si>
  <si>
    <t>建设内容</t>
  </si>
  <si>
    <t>计划投资规模
（万元）</t>
  </si>
  <si>
    <t>衔接资金分配情况</t>
  </si>
  <si>
    <t>责任单位</t>
  </si>
  <si>
    <t>备注</t>
  </si>
  <si>
    <t>小计</t>
  </si>
  <si>
    <t>中央</t>
  </si>
  <si>
    <t>省级</t>
  </si>
  <si>
    <t>市级</t>
  </si>
  <si>
    <t>县级</t>
  </si>
  <si>
    <t>合计</t>
  </si>
  <si>
    <t>睢县2024年辣椒、芦笋和菊花、油菜种植补贴项目</t>
  </si>
  <si>
    <t>全县</t>
  </si>
  <si>
    <t>①对全县种植中顺辣椒的脱贫户及监测对象，每亩补贴500元（每户最高补贴1500元）。②按照睢政〔2018〕26号文件精神，种植芦笋的农户政府给予每亩一次性补贴1000元，种植中顺辣椒的农户每亩补贴200元。③脱贫户及监测对象在惠济河岸内、岸上夏季连片（每片面积不少于0.5亩）种植菊花、冬季连片（每片面积不少于0.5亩）种植油菜的每季每亩补贴400元（每户每季限补5亩，每户最高补贴2000元）。④普通农户在惠济河岸内、岸上夏季连片（每片面积不少于0.5亩）种植菊花、冬季连片（每片面积不少于0.5亩）种植油菜的每季每亩补贴300元。</t>
  </si>
  <si>
    <t>县农业局</t>
  </si>
  <si>
    <t>睢县2024年小额信贷贴息项目</t>
  </si>
  <si>
    <t>对符合条件的脱贫人口和三类监测对象按银行同期基准利率进行财政全额贴息。</t>
  </si>
  <si>
    <t>县金融办</t>
  </si>
  <si>
    <t>睢县2024年无光伏电站村脱贫户及监测对象保洁员公益性岗位（弱劳力）项目</t>
  </si>
  <si>
    <t>对符合条件弱劳动能力的脱贫户及监测对象保洁员公益岗位1497人，每人每月补助600元。</t>
  </si>
  <si>
    <t>县乡村振兴局</t>
  </si>
  <si>
    <t>睢县2024年无光伏电站村脱贫户及监测对象保洁员公益性岗位（有劳力）项目</t>
  </si>
  <si>
    <t>对符合条件有劳动能力的脱贫户及监测对象保洁员公益岗位1500人，每人每月补助600元。</t>
  </si>
  <si>
    <t>县城管局</t>
  </si>
  <si>
    <t>睢县2024年雨露计划项目</t>
  </si>
  <si>
    <t>为全县符合条件的脱贫户及监测户职业教育学生进行补助每人每学期资助1500元、短期技能培训进行补助每人每期资助2000元。</t>
  </si>
  <si>
    <t>睢县2024年跨省就业一次性交通补助项目</t>
  </si>
  <si>
    <t>对符合条件的脱贫人口和三类监测对象跨省就业进行一次性交通补助，补贴标准按照交通费车票据实补贴，每人最高不超过300元。</t>
  </si>
  <si>
    <t>县人社局</t>
  </si>
  <si>
    <t>睢县2024年务工补助项目</t>
  </si>
  <si>
    <t>对符合条件的脱贫人口和三类监测对象：①在产业集聚区务工全年收入30000元以上的，每人每年补助2000元。②在帮扶车间务工全年收入20000元以上的，每人每年补助600元。③县内与乡村振兴有关的打零工人员全年收入15000元以上的，每人每年补助500元。</t>
  </si>
  <si>
    <t>睢县2024年危房改造项目</t>
  </si>
  <si>
    <t>为全县符合条件的脱贫户及监测对象危房实施改造，C级危房维修控制在10000元以内，D级危房改造最高补助标准不高于40000元，实施完成后，危改资金通过财政“一卡通”系统直接将补助资金拨付到群众一卡通账户上。</t>
  </si>
  <si>
    <t>县住建局</t>
  </si>
  <si>
    <t>睢县2024年白楼乡阮洼村云耕时代农机装备制造基地建设项目</t>
  </si>
  <si>
    <t>白楼乡阮洼村</t>
  </si>
  <si>
    <t>新建两层加工车间4500平方及配套设施。</t>
  </si>
  <si>
    <t>白楼乡政府</t>
  </si>
  <si>
    <t>睢县2024年尚屯镇尚屯村葫芦深加工车间及葫芦种植（庭院经济）项目</t>
  </si>
  <si>
    <t>尚屯镇尚屯村</t>
  </si>
  <si>
    <t>葫芦加工车间2000平方，发展葫芦种植庭院经济。</t>
  </si>
  <si>
    <t>尚屯镇政府</t>
  </si>
  <si>
    <t>睢县2024年董店街道刘阁村文冠果种植项目</t>
  </si>
  <si>
    <t>董店街道刘阁村</t>
  </si>
  <si>
    <t>购植文冠果5000棵，直径5厘米左右，高2.5米左右，带土球。</t>
  </si>
  <si>
    <t>董店街道</t>
  </si>
  <si>
    <t>睢县2024年胡堂乡秦庙村文冠果种植项目</t>
  </si>
  <si>
    <t>胡堂乡秦庙村</t>
  </si>
  <si>
    <t>胡堂乡政府</t>
  </si>
  <si>
    <t>睢县2024年河集乡小杨庄村稻虾共养提升项目</t>
  </si>
  <si>
    <t>河集乡小杨庄村</t>
  </si>
  <si>
    <t>稻虾共养排水管道、防水隔断等配套设施建设。</t>
  </si>
  <si>
    <t>五河湾</t>
  </si>
  <si>
    <t>睢县2024年尤吉屯乡许堂村葡萄大棚提升项目</t>
  </si>
  <si>
    <t>尤吉屯乡许堂村</t>
  </si>
  <si>
    <t>10座塑料大棚巩固提升。</t>
  </si>
  <si>
    <t>尤吉屯乡政府</t>
  </si>
  <si>
    <t>睢县2024年五河湾公厕新建及改造项目</t>
  </si>
  <si>
    <t>7个村</t>
  </si>
  <si>
    <t>新建52.28平方公厕及配套设施5座，小杨庄村、西朱楼村、石屯村、苏庄村、汤庄村各1座。维修4座公厕，袁庄村1座、王庄村2座、苏庄村1座。</t>
  </si>
  <si>
    <t>睢县2024年河集乡保刘村道路项目</t>
  </si>
  <si>
    <t>河集乡保刘村</t>
  </si>
  <si>
    <t>新建18cm厚C30砼面层+18cm厚6%水泥稳定土基层道路3.5米宽1150米。新建15cm厚C30砼面层+15cm厚6%水泥稳定土基层道路3米宽776米，3.5米宽1806米。</t>
  </si>
  <si>
    <t>河集乡政府</t>
  </si>
  <si>
    <t>睢县2024年现代农业科技示范园建设项目</t>
  </si>
  <si>
    <t>周堂镇齐庄村</t>
  </si>
  <si>
    <t>①农业机械设备一套、农机仓库3000㎡（自动导航拖拉机、旋耕机、起垄机、播种机、施肥机、秸秆粉碎机、多功能联合收割机、烘干塔、农用航空喷雾机等）；②物联网系统一套、温室卷扬机智能保护系统50套；③排水设施一套（散水865㎡、V型沟350m、盖板沟760米、散水沟300m、直行沟300m；④雨水收集生态蓄水池6000㎡。</t>
  </si>
  <si>
    <t>县农科所</t>
  </si>
  <si>
    <t>睢县2024年道路等建设项目</t>
  </si>
  <si>
    <t>23个村</t>
  </si>
  <si>
    <t>新建道路19.76公里。</t>
  </si>
  <si>
    <t>乡镇政府</t>
  </si>
  <si>
    <t>项目性质</t>
  </si>
  <si>
    <t>农业产业发展</t>
  </si>
  <si>
    <t>农村基础设施</t>
  </si>
  <si>
    <t>其他</t>
  </si>
  <si>
    <t>中央资金</t>
  </si>
  <si>
    <t>省级资金</t>
  </si>
  <si>
    <t>市级资金</t>
  </si>
  <si>
    <t>县级资金</t>
  </si>
  <si>
    <t>种植业（农业生产-含配套基础设施）</t>
  </si>
  <si>
    <t>农村道路</t>
  </si>
  <si>
    <t>项目管理费</t>
  </si>
  <si>
    <t>中央财政衔接乡村振兴补助资金</t>
  </si>
  <si>
    <t>省级财政衔接推进乡村振兴补助资金</t>
  </si>
  <si>
    <t>市级财政衔接推进乡村振兴补助资金</t>
  </si>
  <si>
    <t>县级财政衔接推进乡村振兴补助资金</t>
  </si>
  <si>
    <t>养殖业（畜牧生产-含配套基础设施）</t>
  </si>
  <si>
    <t>农村水利设施</t>
  </si>
  <si>
    <t>第一书记工作经费</t>
  </si>
  <si>
    <t>中央水利发展资金</t>
  </si>
  <si>
    <t>省级水利发展资金</t>
  </si>
  <si>
    <t>市级其它整合资金</t>
  </si>
  <si>
    <t>县级其它整合资金</t>
  </si>
  <si>
    <t>生态扶贫（林业改革发展）</t>
  </si>
  <si>
    <t>农村电力网络设施</t>
  </si>
  <si>
    <t>易地扶贫搬迁贷款利息项目</t>
  </si>
  <si>
    <t>中央农业生产发展资金</t>
  </si>
  <si>
    <t>省级林业改革发展资金</t>
  </si>
  <si>
    <t>乡村旅游产业</t>
  </si>
  <si>
    <t>少数民族特色村寨建设</t>
  </si>
  <si>
    <t>中央林业改革发展资金</t>
  </si>
  <si>
    <t>省级农业生产发展资金</t>
  </si>
  <si>
    <t>光伏项目</t>
  </si>
  <si>
    <t>农村危房改造</t>
  </si>
  <si>
    <t>中央农田建设补助资金</t>
  </si>
  <si>
    <t>省级农田建设补助资金</t>
  </si>
  <si>
    <t>扶贫车间</t>
  </si>
  <si>
    <t>农田建设</t>
  </si>
  <si>
    <t>中央农村综合改革转移支付</t>
  </si>
  <si>
    <t>省级农村人居环境奖补资金</t>
  </si>
  <si>
    <t>仓储物流（加工流通业）</t>
  </si>
  <si>
    <t>农村污水治理</t>
  </si>
  <si>
    <t>中央林业草原生态保护恢复资金</t>
  </si>
  <si>
    <t>省级农业资源及生态保护补助资金</t>
  </si>
  <si>
    <t>公益岗位补助</t>
  </si>
  <si>
    <t>农村垃圾治理</t>
  </si>
  <si>
    <t>中央农村环境整治资金</t>
  </si>
  <si>
    <t>省级农村公路建设资金</t>
  </si>
  <si>
    <t>跨省就业补助</t>
  </si>
  <si>
    <t>农村公共厕所改造</t>
  </si>
  <si>
    <t>中央车辆购置税收入补助地方用于一般公路建设项目资金</t>
  </si>
  <si>
    <t>省级农村综合改革转移支付资金</t>
  </si>
  <si>
    <t>其他就业奖补补助</t>
  </si>
  <si>
    <t>农村供水保障（饮水安全）</t>
  </si>
  <si>
    <t>中央农村危房改造补助资金</t>
  </si>
  <si>
    <t>省级农村危房改造补助资金（含奖补资金)</t>
  </si>
  <si>
    <t>就业、创业技能培训</t>
  </si>
  <si>
    <t>乡村旅游基础设施</t>
  </si>
  <si>
    <t>中央专项彩票公益金支持欠发达革命老区乡村振兴资金</t>
  </si>
  <si>
    <t>省级预算内投资用于“三农”建设部分</t>
  </si>
  <si>
    <t>“雨露计划”培训</t>
  </si>
  <si>
    <t>美丽乡村</t>
  </si>
  <si>
    <t>中央常规产粮大县奖励资金</t>
  </si>
  <si>
    <t>脱贫人口小额信贷贴息</t>
  </si>
  <si>
    <t>畜牧生产基础设施</t>
  </si>
  <si>
    <t>中央生猪（牛羊）调出大县奖励资金</t>
  </si>
  <si>
    <t>联农带农经营主体贷款贴息</t>
  </si>
  <si>
    <t>农业生产基础设施</t>
  </si>
  <si>
    <t>中央农业资源及生态保护补助资金</t>
  </si>
  <si>
    <t>脱贫人口小额信贷风险补偿金</t>
  </si>
  <si>
    <t>林业改革发展基础设施</t>
  </si>
  <si>
    <t>中央旅游发展基金</t>
  </si>
  <si>
    <t>集体经济（农村综合改革）</t>
  </si>
  <si>
    <t>农业资源与生态保护基础设施</t>
  </si>
  <si>
    <t>中央预算内投资用于“三农”建设部分</t>
  </si>
  <si>
    <t>其他产业</t>
  </si>
  <si>
    <t>其他基础设施</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</si>
</sst>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32">
    <font>
      <sz val="12"/>
      <name val="宋体"/>
      <charset val="134"/>
    </font>
    <font>
      <b/>
      <sz val="11"/>
      <color theme="1"/>
      <name val="等线"/>
      <charset val="134"/>
      <scheme val="minor"/>
    </font>
    <font>
      <sz val="11"/>
      <name val="仿宋_GB2312"/>
      <charset val="134"/>
    </font>
    <font>
      <sz val="11"/>
      <color theme="1"/>
      <name val="仿宋_GB2312"/>
      <charset val="134"/>
    </font>
    <font>
      <b/>
      <sz val="11"/>
      <color indexed="8"/>
      <name val="宋体"/>
      <charset val="134"/>
    </font>
    <font>
      <sz val="10"/>
      <name val="宋体"/>
      <charset val="134"/>
    </font>
    <font>
      <sz val="10"/>
      <name val="黑体"/>
      <charset val="134"/>
    </font>
    <font>
      <sz val="10"/>
      <name val="等线"/>
      <charset val="134"/>
      <scheme val="minor"/>
    </font>
    <font>
      <sz val="24"/>
      <name val="方正小标宋简体"/>
      <charset val="134"/>
    </font>
    <font>
      <sz val="10"/>
      <color theme="1"/>
      <name val="宋体"/>
      <charset val="134"/>
    </font>
    <font>
      <sz val="12"/>
      <name val="黑体"/>
      <charset val="134"/>
    </font>
    <font>
      <sz val="11"/>
      <color theme="1"/>
      <name val="等线"/>
      <charset val="134"/>
      <scheme val="minor"/>
    </font>
    <font>
      <sz val="11"/>
      <color rgb="FF006100"/>
      <name val="等线"/>
      <charset val="0"/>
      <scheme val="minor"/>
    </font>
    <font>
      <u/>
      <sz val="11"/>
      <color rgb="FF800080"/>
      <name val="等线"/>
      <charset val="0"/>
      <scheme val="minor"/>
    </font>
    <font>
      <sz val="11"/>
      <color theme="1"/>
      <name val="等线"/>
      <charset val="0"/>
      <scheme val="minor"/>
    </font>
    <font>
      <b/>
      <sz val="11"/>
      <color rgb="FFFA7D00"/>
      <name val="等线"/>
      <charset val="0"/>
      <scheme val="minor"/>
    </font>
    <font>
      <b/>
      <sz val="11"/>
      <color theme="3"/>
      <name val="等线"/>
      <charset val="134"/>
      <scheme val="minor"/>
    </font>
    <font>
      <sz val="11"/>
      <color rgb="FF3F3F76"/>
      <name val="等线"/>
      <charset val="0"/>
      <scheme val="minor"/>
    </font>
    <font>
      <sz val="11"/>
      <color rgb="FF9C0006"/>
      <name val="等线"/>
      <charset val="0"/>
      <scheme val="minor"/>
    </font>
    <font>
      <b/>
      <sz val="11"/>
      <color theme="1"/>
      <name val="等线"/>
      <charset val="0"/>
      <scheme val="minor"/>
    </font>
    <font>
      <b/>
      <sz val="11"/>
      <color rgb="FFFFFFFF"/>
      <name val="等线"/>
      <charset val="0"/>
      <scheme val="minor"/>
    </font>
    <font>
      <u/>
      <sz val="11"/>
      <color rgb="FF0000FF"/>
      <name val="等线"/>
      <charset val="0"/>
      <scheme val="minor"/>
    </font>
    <font>
      <b/>
      <sz val="11"/>
      <color rgb="FF3F3F3F"/>
      <name val="等线"/>
      <charset val="0"/>
      <scheme val="minor"/>
    </font>
    <font>
      <b/>
      <sz val="15"/>
      <color theme="3"/>
      <name val="等线"/>
      <charset val="134"/>
      <scheme val="minor"/>
    </font>
    <font>
      <i/>
      <sz val="11"/>
      <color rgb="FF7F7F7F"/>
      <name val="等线"/>
      <charset val="0"/>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FA7D00"/>
      <name val="等线"/>
      <charset val="0"/>
      <scheme val="minor"/>
    </font>
    <font>
      <b/>
      <sz val="13"/>
      <color theme="3"/>
      <name val="等线"/>
      <charset val="134"/>
      <scheme val="minor"/>
    </font>
    <font>
      <b/>
      <sz val="18"/>
      <color theme="3"/>
      <name val="等线"/>
      <charset val="134"/>
      <scheme val="minor"/>
    </font>
    <font>
      <sz val="11"/>
      <color indexed="8"/>
      <name val="宋体"/>
      <charset val="134"/>
    </font>
  </fonts>
  <fills count="38">
    <fill>
      <patternFill patternType="none"/>
    </fill>
    <fill>
      <patternFill patternType="gray125"/>
    </fill>
    <fill>
      <patternFill patternType="solid">
        <fgColor theme="5"/>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C6EFCE"/>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11" fillId="0" borderId="0" applyFont="0" applyFill="0" applyBorder="0" applyAlignment="0" applyProtection="0">
      <alignment vertical="center"/>
    </xf>
    <xf numFmtId="0" fontId="14" fillId="9" borderId="0" applyNumberFormat="0" applyBorder="0" applyAlignment="0" applyProtection="0">
      <alignment vertical="center"/>
    </xf>
    <xf numFmtId="0" fontId="17" fillId="11"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4" fillId="16" borderId="0" applyNumberFormat="0" applyBorder="0" applyAlignment="0" applyProtection="0">
      <alignment vertical="center"/>
    </xf>
    <xf numFmtId="0" fontId="18" fillId="12" borderId="0" applyNumberFormat="0" applyBorder="0" applyAlignment="0" applyProtection="0">
      <alignment vertical="center"/>
    </xf>
    <xf numFmtId="43" fontId="11" fillId="0" borderId="0" applyFont="0" applyFill="0" applyBorder="0" applyAlignment="0" applyProtection="0">
      <alignment vertical="center"/>
    </xf>
    <xf numFmtId="0" fontId="26" fillId="19"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1" fillId="21" borderId="16" applyNumberFormat="0" applyFont="0" applyAlignment="0" applyProtection="0">
      <alignment vertical="center"/>
    </xf>
    <xf numFmtId="0" fontId="26" fillId="24"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14" applyNumberFormat="0" applyFill="0" applyAlignment="0" applyProtection="0">
      <alignment vertical="center"/>
    </xf>
    <xf numFmtId="0" fontId="29" fillId="0" borderId="14" applyNumberFormat="0" applyFill="0" applyAlignment="0" applyProtection="0">
      <alignment vertical="center"/>
    </xf>
    <xf numFmtId="0" fontId="26" fillId="29" borderId="0" applyNumberFormat="0" applyBorder="0" applyAlignment="0" applyProtection="0">
      <alignment vertical="center"/>
    </xf>
    <xf numFmtId="0" fontId="16" fillId="0" borderId="10" applyNumberFormat="0" applyFill="0" applyAlignment="0" applyProtection="0">
      <alignment vertical="center"/>
    </xf>
    <xf numFmtId="0" fontId="26" fillId="23" borderId="0" applyNumberFormat="0" applyBorder="0" applyAlignment="0" applyProtection="0">
      <alignment vertical="center"/>
    </xf>
    <xf numFmtId="0" fontId="22" fillId="10" borderId="13" applyNumberFormat="0" applyAlignment="0" applyProtection="0">
      <alignment vertical="center"/>
    </xf>
    <xf numFmtId="0" fontId="15" fillId="10" borderId="9" applyNumberFormat="0" applyAlignment="0" applyProtection="0">
      <alignment vertical="center"/>
    </xf>
    <xf numFmtId="0" fontId="20" fillId="14" borderId="12" applyNumberFormat="0" applyAlignment="0" applyProtection="0">
      <alignment vertical="center"/>
    </xf>
    <xf numFmtId="0" fontId="14" fillId="18" borderId="0" applyNumberFormat="0" applyBorder="0" applyAlignment="0" applyProtection="0">
      <alignment vertical="center"/>
    </xf>
    <xf numFmtId="0" fontId="26" fillId="2" borderId="0" applyNumberFormat="0" applyBorder="0" applyAlignment="0" applyProtection="0">
      <alignment vertical="center"/>
    </xf>
    <xf numFmtId="0" fontId="28" fillId="0" borderId="15" applyNumberFormat="0" applyFill="0" applyAlignment="0" applyProtection="0">
      <alignment vertical="center"/>
    </xf>
    <xf numFmtId="0" fontId="19" fillId="0" borderId="11" applyNumberFormat="0" applyFill="0" applyAlignment="0" applyProtection="0">
      <alignment vertical="center"/>
    </xf>
    <xf numFmtId="0" fontId="12" fillId="8" borderId="0" applyNumberFormat="0" applyBorder="0" applyAlignment="0" applyProtection="0">
      <alignment vertical="center"/>
    </xf>
    <xf numFmtId="0" fontId="27" fillId="20" borderId="0" applyNumberFormat="0" applyBorder="0" applyAlignment="0" applyProtection="0">
      <alignment vertical="center"/>
    </xf>
    <xf numFmtId="0" fontId="14" fillId="32" borderId="0" applyNumberFormat="0" applyBorder="0" applyAlignment="0" applyProtection="0">
      <alignment vertical="center"/>
    </xf>
    <xf numFmtId="0" fontId="26" fillId="25" borderId="0" applyNumberFormat="0" applyBorder="0" applyAlignment="0" applyProtection="0">
      <alignment vertical="center"/>
    </xf>
    <xf numFmtId="0" fontId="14" fillId="13" borderId="0" applyNumberFormat="0" applyBorder="0" applyAlignment="0" applyProtection="0">
      <alignment vertical="center"/>
    </xf>
    <xf numFmtId="0" fontId="14" fillId="28" borderId="0" applyNumberFormat="0" applyBorder="0" applyAlignment="0" applyProtection="0">
      <alignment vertical="center"/>
    </xf>
    <xf numFmtId="0" fontId="14" fillId="15" borderId="0" applyNumberFormat="0" applyBorder="0" applyAlignment="0" applyProtection="0">
      <alignment vertical="center"/>
    </xf>
    <xf numFmtId="0" fontId="14" fillId="33" borderId="0" applyNumberFormat="0" applyBorder="0" applyAlignment="0" applyProtection="0">
      <alignment vertical="center"/>
    </xf>
    <xf numFmtId="0" fontId="26" fillId="27" borderId="0" applyNumberFormat="0" applyBorder="0" applyAlignment="0" applyProtection="0">
      <alignment vertical="center"/>
    </xf>
    <xf numFmtId="0" fontId="31" fillId="0" borderId="0" applyProtection="0">
      <alignment vertical="center"/>
    </xf>
    <xf numFmtId="0" fontId="26" fillId="17" borderId="0" applyNumberFormat="0" applyBorder="0" applyAlignment="0" applyProtection="0">
      <alignment vertical="center"/>
    </xf>
    <xf numFmtId="0" fontId="14" fillId="31" borderId="0" applyNumberFormat="0" applyBorder="0" applyAlignment="0" applyProtection="0">
      <alignment vertical="center"/>
    </xf>
    <xf numFmtId="0" fontId="14" fillId="35" borderId="0" applyNumberFormat="0" applyBorder="0" applyAlignment="0" applyProtection="0">
      <alignment vertical="center"/>
    </xf>
    <xf numFmtId="0" fontId="26" fillId="36" borderId="0" applyNumberFormat="0" applyBorder="0" applyAlignment="0" applyProtection="0">
      <alignment vertical="center"/>
    </xf>
    <xf numFmtId="0" fontId="31" fillId="0" borderId="0">
      <alignment vertical="center"/>
    </xf>
    <xf numFmtId="0" fontId="14" fillId="22" borderId="0" applyNumberFormat="0" applyBorder="0" applyAlignment="0" applyProtection="0">
      <alignment vertical="center"/>
    </xf>
    <xf numFmtId="0" fontId="26" fillId="26" borderId="0" applyNumberFormat="0" applyBorder="0" applyAlignment="0" applyProtection="0">
      <alignment vertical="center"/>
    </xf>
    <xf numFmtId="0" fontId="26" fillId="34" borderId="0" applyNumberFormat="0" applyBorder="0" applyAlignment="0" applyProtection="0">
      <alignment vertical="center"/>
    </xf>
    <xf numFmtId="0" fontId="14" fillId="37" borderId="0" applyNumberFormat="0" applyBorder="0" applyAlignment="0" applyProtection="0">
      <alignment vertical="center"/>
    </xf>
    <xf numFmtId="0" fontId="26" fillId="30" borderId="0" applyNumberFormat="0" applyBorder="0" applyAlignment="0" applyProtection="0">
      <alignment vertical="center"/>
    </xf>
    <xf numFmtId="0" fontId="31" fillId="0" borderId="0"/>
  </cellStyleXfs>
  <cellXfs count="46">
    <xf numFmtId="0" fontId="0" fillId="0" borderId="0" xfId="0">
      <alignment vertical="center"/>
    </xf>
    <xf numFmtId="0" fontId="1" fillId="0" borderId="1" xfId="0" applyFont="1" applyBorder="1" applyAlignment="1">
      <alignment vertical="center" wrapText="1"/>
    </xf>
    <xf numFmtId="0" fontId="0" fillId="0" borderId="1" xfId="0" applyBorder="1">
      <alignment vertical="center"/>
    </xf>
    <xf numFmtId="0" fontId="2" fillId="2" borderId="1" xfId="0" applyFont="1" applyFill="1" applyBorder="1" applyAlignment="1">
      <alignment vertical="center" wrapText="1"/>
    </xf>
    <xf numFmtId="0" fontId="3" fillId="3" borderId="1" xfId="0" applyFont="1" applyFill="1" applyBorder="1" applyAlignment="1">
      <alignment vertical="center" wrapText="1"/>
    </xf>
    <xf numFmtId="0" fontId="2" fillId="4" borderId="1" xfId="0" applyFont="1" applyFill="1" applyBorder="1">
      <alignment vertical="center"/>
    </xf>
    <xf numFmtId="0" fontId="2" fillId="5" borderId="1" xfId="0" applyFont="1" applyFill="1" applyBorder="1">
      <alignment vertical="center"/>
    </xf>
    <xf numFmtId="0" fontId="2" fillId="3" borderId="1" xfId="0" applyFont="1" applyFill="1" applyBorder="1" applyAlignment="1">
      <alignment vertical="center" wrapText="1"/>
    </xf>
    <xf numFmtId="0" fontId="4" fillId="0" borderId="1" xfId="40" applyFont="1" applyBorder="1" applyAlignment="1">
      <alignment vertical="center" wrapText="1"/>
    </xf>
    <xf numFmtId="0" fontId="3" fillId="4" borderId="1" xfId="0" applyFont="1" applyFill="1" applyBorder="1">
      <alignment vertical="center"/>
    </xf>
    <xf numFmtId="0" fontId="2" fillId="3" borderId="1" xfId="0" applyFont="1" applyFill="1" applyBorder="1" applyAlignment="1">
      <alignment horizontal="left" vertical="center" wrapText="1"/>
    </xf>
    <xf numFmtId="0" fontId="3" fillId="3" borderId="2" xfId="0" applyFont="1" applyFill="1" applyBorder="1" applyAlignment="1">
      <alignment vertical="center" wrapText="1"/>
    </xf>
    <xf numFmtId="0" fontId="2" fillId="6"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lignment vertical="center"/>
    </xf>
    <xf numFmtId="0" fontId="5" fillId="0" borderId="1" xfId="45" applyFont="1" applyBorder="1" applyAlignment="1">
      <alignment horizontal="center" vertical="center" wrapText="1"/>
    </xf>
    <xf numFmtId="0" fontId="0" fillId="7" borderId="1" xfId="0" applyFill="1" applyBorder="1">
      <alignment vertical="center"/>
    </xf>
    <xf numFmtId="0" fontId="6" fillId="0" borderId="0" xfId="51" applyFont="1" applyFill="1" applyAlignment="1">
      <alignment horizontal="center" vertical="center" wrapText="1"/>
    </xf>
    <xf numFmtId="0" fontId="5" fillId="0" borderId="0" xfId="51" applyFont="1" applyFill="1" applyAlignment="1">
      <alignment horizontal="center" vertical="center" wrapText="1"/>
    </xf>
    <xf numFmtId="0" fontId="7" fillId="0" borderId="0" xfId="51" applyFont="1" applyFill="1" applyAlignment="1">
      <alignment horizontal="center" vertical="center" wrapText="1"/>
    </xf>
    <xf numFmtId="0" fontId="7" fillId="0" borderId="0" xfId="51" applyFont="1" applyFill="1" applyAlignment="1">
      <alignment horizontal="left" vertical="center" wrapText="1"/>
    </xf>
    <xf numFmtId="0" fontId="7" fillId="0" borderId="0" xfId="51" applyFont="1" applyFill="1" applyAlignment="1">
      <alignment vertical="center" wrapText="1"/>
    </xf>
    <xf numFmtId="176" fontId="7" fillId="0" borderId="0" xfId="51" applyNumberFormat="1" applyFont="1" applyFill="1" applyAlignment="1">
      <alignment horizontal="center" vertical="center" wrapText="1"/>
    </xf>
    <xf numFmtId="0" fontId="0" fillId="0" borderId="0" xfId="0" applyFill="1" applyAlignment="1">
      <alignment vertical="center" wrapText="1"/>
    </xf>
    <xf numFmtId="0" fontId="8" fillId="0" borderId="0" xfId="51" applyFont="1" applyFill="1" applyAlignment="1">
      <alignment horizontal="center" vertical="center" wrapText="1"/>
    </xf>
    <xf numFmtId="0" fontId="8" fillId="0" borderId="0" xfId="51" applyFont="1" applyFill="1" applyAlignment="1">
      <alignment horizontal="left" vertical="center" wrapText="1"/>
    </xf>
    <xf numFmtId="176" fontId="8" fillId="0" borderId="0" xfId="51" applyNumberFormat="1" applyFont="1" applyFill="1" applyAlignment="1">
      <alignment horizontal="center" vertical="center" wrapText="1"/>
    </xf>
    <xf numFmtId="0" fontId="6" fillId="0" borderId="1" xfId="51" applyFont="1" applyFill="1" applyBorder="1" applyAlignment="1">
      <alignment horizontal="center" vertical="center" wrapText="1"/>
    </xf>
    <xf numFmtId="0" fontId="6" fillId="0" borderId="3" xfId="51" applyFont="1" applyFill="1" applyBorder="1" applyAlignment="1">
      <alignment horizontal="center" vertical="center" wrapText="1"/>
    </xf>
    <xf numFmtId="176" fontId="6" fillId="0" borderId="1" xfId="51" applyNumberFormat="1" applyFont="1" applyFill="1" applyBorder="1" applyAlignment="1">
      <alignment horizontal="center" vertical="center" wrapText="1"/>
    </xf>
    <xf numFmtId="176" fontId="6" fillId="0" borderId="4" xfId="51" applyNumberFormat="1" applyFont="1" applyFill="1" applyBorder="1" applyAlignment="1">
      <alignment horizontal="center" vertical="center" wrapText="1"/>
    </xf>
    <xf numFmtId="176" fontId="6" fillId="0" borderId="5" xfId="51" applyNumberFormat="1" applyFont="1" applyFill="1" applyBorder="1" applyAlignment="1">
      <alignment horizontal="center" vertical="center" wrapText="1"/>
    </xf>
    <xf numFmtId="0" fontId="6" fillId="0" borderId="6" xfId="51" applyFont="1" applyFill="1" applyBorder="1" applyAlignment="1">
      <alignment horizontal="center" vertical="center" wrapText="1"/>
    </xf>
    <xf numFmtId="0" fontId="5" fillId="0" borderId="7" xfId="51" applyFont="1" applyFill="1" applyBorder="1" applyAlignment="1">
      <alignment horizontal="center" vertical="center" wrapText="1"/>
    </xf>
    <xf numFmtId="0" fontId="5" fillId="0" borderId="6" xfId="51" applyFont="1" applyFill="1" applyBorder="1" applyAlignment="1">
      <alignment horizontal="left" vertical="center" wrapText="1"/>
    </xf>
    <xf numFmtId="0" fontId="5" fillId="0" borderId="1" xfId="51" applyFont="1" applyFill="1" applyBorder="1" applyAlignment="1">
      <alignment horizontal="center" vertical="center" wrapText="1"/>
    </xf>
    <xf numFmtId="176" fontId="5" fillId="0" borderId="1" xfId="51" applyNumberFormat="1" applyFont="1" applyFill="1" applyBorder="1" applyAlignment="1">
      <alignment horizontal="center" vertical="center" wrapText="1"/>
    </xf>
    <xf numFmtId="0" fontId="9" fillId="0" borderId="1" xfId="0" applyFont="1" applyFill="1" applyBorder="1" applyAlignment="1" applyProtection="1">
      <alignment vertical="center" wrapText="1"/>
      <protection locked="0"/>
    </xf>
    <xf numFmtId="0" fontId="9" fillId="0" borderId="1" xfId="0" applyFont="1" applyFill="1" applyBorder="1" applyAlignment="1" applyProtection="1">
      <alignment horizontal="left" vertical="center" wrapText="1"/>
      <protection locked="0"/>
    </xf>
    <xf numFmtId="176" fontId="9" fillId="0" borderId="1" xfId="0" applyNumberFormat="1" applyFont="1" applyFill="1" applyBorder="1" applyAlignment="1">
      <alignment horizontal="center" vertical="center" wrapText="1"/>
    </xf>
    <xf numFmtId="176" fontId="6" fillId="0" borderId="8" xfId="51" applyNumberFormat="1" applyFont="1" applyFill="1" applyBorder="1" applyAlignment="1">
      <alignment horizontal="center" vertical="center" wrapText="1"/>
    </xf>
    <xf numFmtId="0" fontId="6" fillId="0" borderId="8" xfId="51" applyFont="1" applyFill="1" applyBorder="1" applyAlignment="1">
      <alignment horizontal="center" vertical="center" wrapText="1"/>
    </xf>
    <xf numFmtId="0" fontId="5" fillId="0" borderId="8" xfId="5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0" xfId="0" applyFont="1" applyFill="1" applyAlignment="1">
      <alignment vertical="center" wrapText="1"/>
    </xf>
    <xf numFmtId="0" fontId="0" fillId="0" borderId="0" xfId="0" applyFont="1" applyFill="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2_2-1统计表_1"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ill>
        <patternFill patternType="solid">
          <bgColor rgb="FFFF9900"/>
        </patternFill>
      </fill>
    </dxf>
  </dxfs>
  <tableStyles count="0" defaultTableStyle="TableStyleMedium2" defaultPivotStyle="PivotStyleLight16"/>
  <colors>
    <mruColors>
      <color rgb="00FFFF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EM22"/>
  <sheetViews>
    <sheetView showGridLines="0" tabSelected="1" zoomScale="90" zoomScaleNormal="90" workbookViewId="0">
      <pane ySplit="4" topLeftCell="A5" activePane="bottomLeft" state="frozen"/>
      <selection/>
      <selection pane="bottomLeft" activeCell="A1" sqref="A1:L1"/>
    </sheetView>
  </sheetViews>
  <sheetFormatPr defaultColWidth="9.625" defaultRowHeight="14.25"/>
  <cols>
    <col min="1" max="1" width="5.5" style="19" customWidth="1"/>
    <col min="2" max="2" width="23.625" style="20" customWidth="1"/>
    <col min="3" max="3" width="13.5" style="19" customWidth="1"/>
    <col min="4" max="4" width="51" style="21" customWidth="1"/>
    <col min="5" max="5" width="11.5166666666667" style="22" customWidth="1"/>
    <col min="6" max="10" width="8.25" style="22" customWidth="1"/>
    <col min="11" max="11" width="12.2166666666667" style="19" customWidth="1"/>
    <col min="12" max="12" width="6.39166666666667" style="19" customWidth="1"/>
    <col min="13" max="16365" width="9.625" style="19" customWidth="1"/>
    <col min="16366" max="16367" width="9.625" style="23" customWidth="1"/>
    <col min="16368" max="16384" width="9.625" style="23"/>
  </cols>
  <sheetData>
    <row r="1" ht="45" customHeight="1" spans="1:12">
      <c r="A1" s="24" t="s">
        <v>0</v>
      </c>
      <c r="B1" s="25"/>
      <c r="C1" s="24"/>
      <c r="D1" s="24"/>
      <c r="E1" s="26"/>
      <c r="F1" s="26"/>
      <c r="G1" s="26"/>
      <c r="H1" s="26"/>
      <c r="I1" s="26"/>
      <c r="J1" s="26"/>
      <c r="K1" s="24"/>
      <c r="L1" s="24"/>
    </row>
    <row r="2" s="17" customFormat="1" ht="18" customHeight="1" spans="1:16367">
      <c r="A2" s="27" t="s">
        <v>1</v>
      </c>
      <c r="B2" s="28" t="s">
        <v>2</v>
      </c>
      <c r="C2" s="27" t="s">
        <v>3</v>
      </c>
      <c r="D2" s="27" t="s">
        <v>4</v>
      </c>
      <c r="E2" s="29" t="s">
        <v>5</v>
      </c>
      <c r="F2" s="30" t="s">
        <v>6</v>
      </c>
      <c r="G2" s="31"/>
      <c r="H2" s="31"/>
      <c r="I2" s="31"/>
      <c r="J2" s="40"/>
      <c r="K2" s="41" t="s">
        <v>7</v>
      </c>
      <c r="L2" s="41" t="s">
        <v>8</v>
      </c>
      <c r="XEL2" s="44"/>
      <c r="XEM2" s="44"/>
    </row>
    <row r="3" s="17" customFormat="1" ht="18" customHeight="1" spans="1:16367">
      <c r="A3" s="27"/>
      <c r="B3" s="32"/>
      <c r="C3" s="27"/>
      <c r="D3" s="27"/>
      <c r="E3" s="29"/>
      <c r="F3" s="29" t="s">
        <v>9</v>
      </c>
      <c r="G3" s="29" t="s">
        <v>10</v>
      </c>
      <c r="H3" s="29" t="s">
        <v>11</v>
      </c>
      <c r="I3" s="29" t="s">
        <v>12</v>
      </c>
      <c r="J3" s="29" t="s">
        <v>13</v>
      </c>
      <c r="K3" s="41"/>
      <c r="L3" s="41"/>
      <c r="XEL3" s="44"/>
      <c r="XEM3" s="44"/>
    </row>
    <row r="4" s="18" customFormat="1" ht="25" customHeight="1" spans="1:16367">
      <c r="A4" s="33" t="s">
        <v>14</v>
      </c>
      <c r="B4" s="34"/>
      <c r="C4" s="35"/>
      <c r="D4" s="35">
        <f>10881-E4</f>
        <v>0</v>
      </c>
      <c r="E4" s="36">
        <f t="shared" ref="E4:J4" si="0">SUM(E5:E22)</f>
        <v>10881</v>
      </c>
      <c r="F4" s="36">
        <f t="shared" si="0"/>
        <v>10881</v>
      </c>
      <c r="G4" s="36">
        <f t="shared" si="0"/>
        <v>8651</v>
      </c>
      <c r="H4" s="36">
        <f t="shared" si="0"/>
        <v>2230</v>
      </c>
      <c r="I4" s="36">
        <f t="shared" si="0"/>
        <v>0</v>
      </c>
      <c r="J4" s="36">
        <f t="shared" si="0"/>
        <v>0</v>
      </c>
      <c r="K4" s="42"/>
      <c r="L4" s="42"/>
      <c r="XEL4" s="45"/>
      <c r="XEM4" s="45"/>
    </row>
    <row r="5" s="18" customFormat="1" ht="121" customHeight="1" spans="1:16367">
      <c r="A5" s="35">
        <v>1</v>
      </c>
      <c r="B5" s="37" t="s">
        <v>15</v>
      </c>
      <c r="C5" s="35" t="s">
        <v>16</v>
      </c>
      <c r="D5" s="38" t="s">
        <v>17</v>
      </c>
      <c r="E5" s="39">
        <v>1100</v>
      </c>
      <c r="F5" s="39">
        <f>G5+H5+I5+J5</f>
        <v>1100</v>
      </c>
      <c r="G5" s="39">
        <v>1100</v>
      </c>
      <c r="H5" s="39"/>
      <c r="I5" s="39"/>
      <c r="J5" s="39"/>
      <c r="K5" s="43" t="s">
        <v>18</v>
      </c>
      <c r="L5" s="43"/>
      <c r="XEL5" s="45"/>
      <c r="XEM5" s="45"/>
    </row>
    <row r="6" s="18" customFormat="1" ht="49" customHeight="1" spans="1:16367">
      <c r="A6" s="35">
        <v>2</v>
      </c>
      <c r="B6" s="37" t="s">
        <v>19</v>
      </c>
      <c r="C6" s="35" t="s">
        <v>16</v>
      </c>
      <c r="D6" s="38" t="s">
        <v>20</v>
      </c>
      <c r="E6" s="39">
        <v>1050</v>
      </c>
      <c r="F6" s="39">
        <f t="shared" ref="F6:F22" si="1">G6+H6+I6+J6</f>
        <v>1050</v>
      </c>
      <c r="G6" s="39">
        <v>1050</v>
      </c>
      <c r="H6" s="39"/>
      <c r="I6" s="39"/>
      <c r="J6" s="39"/>
      <c r="K6" s="43" t="s">
        <v>21</v>
      </c>
      <c r="L6" s="43"/>
      <c r="XEL6" s="45"/>
      <c r="XEM6" s="45"/>
    </row>
    <row r="7" s="18" customFormat="1" ht="49" customHeight="1" spans="1:16367">
      <c r="A7" s="35">
        <v>3</v>
      </c>
      <c r="B7" s="38" t="s">
        <v>22</v>
      </c>
      <c r="C7" s="35" t="s">
        <v>16</v>
      </c>
      <c r="D7" s="38" t="s">
        <v>23</v>
      </c>
      <c r="E7" s="39">
        <v>1077.84</v>
      </c>
      <c r="F7" s="39">
        <f t="shared" si="1"/>
        <v>1077.84</v>
      </c>
      <c r="G7" s="39">
        <v>1077.84</v>
      </c>
      <c r="H7" s="39"/>
      <c r="I7" s="39"/>
      <c r="J7" s="39"/>
      <c r="K7" s="43" t="s">
        <v>24</v>
      </c>
      <c r="L7" s="43"/>
      <c r="XEL7" s="45"/>
      <c r="XEM7" s="45"/>
    </row>
    <row r="8" s="18" customFormat="1" ht="49" customHeight="1" spans="1:16367">
      <c r="A8" s="35">
        <v>4</v>
      </c>
      <c r="B8" s="38" t="s">
        <v>25</v>
      </c>
      <c r="C8" s="35" t="s">
        <v>16</v>
      </c>
      <c r="D8" s="38" t="s">
        <v>26</v>
      </c>
      <c r="E8" s="39">
        <v>1080</v>
      </c>
      <c r="F8" s="39">
        <f t="shared" si="1"/>
        <v>1080</v>
      </c>
      <c r="G8" s="39">
        <v>1080</v>
      </c>
      <c r="H8" s="39"/>
      <c r="I8" s="39"/>
      <c r="J8" s="39"/>
      <c r="K8" s="43" t="s">
        <v>27</v>
      </c>
      <c r="L8" s="43"/>
      <c r="XEL8" s="45"/>
      <c r="XEM8" s="45"/>
    </row>
    <row r="9" s="18" customFormat="1" ht="49" customHeight="1" spans="1:16367">
      <c r="A9" s="35">
        <v>5</v>
      </c>
      <c r="B9" s="38" t="s">
        <v>28</v>
      </c>
      <c r="C9" s="35" t="s">
        <v>16</v>
      </c>
      <c r="D9" s="38" t="s">
        <v>29</v>
      </c>
      <c r="E9" s="39">
        <v>550</v>
      </c>
      <c r="F9" s="39">
        <f t="shared" si="1"/>
        <v>550</v>
      </c>
      <c r="G9" s="39">
        <v>550</v>
      </c>
      <c r="H9" s="39"/>
      <c r="I9" s="39"/>
      <c r="J9" s="39"/>
      <c r="K9" s="43" t="s">
        <v>24</v>
      </c>
      <c r="L9" s="43"/>
      <c r="XEL9" s="45"/>
      <c r="XEM9" s="45"/>
    </row>
    <row r="10" s="18" customFormat="1" ht="52" customHeight="1" spans="1:16367">
      <c r="A10" s="35">
        <v>6</v>
      </c>
      <c r="B10" s="38" t="s">
        <v>30</v>
      </c>
      <c r="C10" s="35" t="s">
        <v>16</v>
      </c>
      <c r="D10" s="38" t="s">
        <v>31</v>
      </c>
      <c r="E10" s="39">
        <v>60</v>
      </c>
      <c r="F10" s="39">
        <f t="shared" si="1"/>
        <v>60</v>
      </c>
      <c r="G10" s="39">
        <v>60</v>
      </c>
      <c r="H10" s="39"/>
      <c r="I10" s="39"/>
      <c r="J10" s="39"/>
      <c r="K10" s="43" t="s">
        <v>32</v>
      </c>
      <c r="L10" s="43"/>
      <c r="XEL10" s="45"/>
      <c r="XEM10" s="45"/>
    </row>
    <row r="11" s="18" customFormat="1" ht="62" customHeight="1" spans="1:16367">
      <c r="A11" s="35">
        <v>7</v>
      </c>
      <c r="B11" s="38" t="s">
        <v>33</v>
      </c>
      <c r="C11" s="35" t="s">
        <v>16</v>
      </c>
      <c r="D11" s="38" t="s">
        <v>34</v>
      </c>
      <c r="E11" s="39">
        <v>1001</v>
      </c>
      <c r="F11" s="39">
        <f t="shared" si="1"/>
        <v>1001</v>
      </c>
      <c r="G11" s="39">
        <v>1001</v>
      </c>
      <c r="H11" s="39"/>
      <c r="I11" s="39"/>
      <c r="J11" s="39"/>
      <c r="K11" s="43" t="s">
        <v>32</v>
      </c>
      <c r="L11" s="43"/>
      <c r="XEL11" s="45"/>
      <c r="XEM11" s="45"/>
    </row>
    <row r="12" s="18" customFormat="1" ht="68" customHeight="1" spans="1:16367">
      <c r="A12" s="35">
        <v>8</v>
      </c>
      <c r="B12" s="38" t="s">
        <v>35</v>
      </c>
      <c r="C12" s="35" t="s">
        <v>16</v>
      </c>
      <c r="D12" s="38" t="s">
        <v>36</v>
      </c>
      <c r="E12" s="39">
        <v>500</v>
      </c>
      <c r="F12" s="39">
        <f t="shared" si="1"/>
        <v>500</v>
      </c>
      <c r="G12" s="39">
        <v>500</v>
      </c>
      <c r="H12" s="39"/>
      <c r="I12" s="39"/>
      <c r="J12" s="39"/>
      <c r="K12" s="35" t="s">
        <v>37</v>
      </c>
      <c r="L12" s="35"/>
      <c r="XEL12" s="45"/>
      <c r="XEM12" s="45"/>
    </row>
    <row r="13" s="18" customFormat="1" ht="49" customHeight="1" spans="1:16367">
      <c r="A13" s="35">
        <v>9</v>
      </c>
      <c r="B13" s="38" t="s">
        <v>38</v>
      </c>
      <c r="C13" s="35" t="s">
        <v>39</v>
      </c>
      <c r="D13" s="38" t="s">
        <v>40</v>
      </c>
      <c r="E13" s="39">
        <v>450</v>
      </c>
      <c r="F13" s="39">
        <f t="shared" si="1"/>
        <v>450</v>
      </c>
      <c r="G13" s="39">
        <v>450</v>
      </c>
      <c r="H13" s="39"/>
      <c r="I13" s="39"/>
      <c r="J13" s="39"/>
      <c r="K13" s="43" t="s">
        <v>41</v>
      </c>
      <c r="L13" s="43"/>
      <c r="XEL13" s="45"/>
      <c r="XEM13" s="45"/>
    </row>
    <row r="14" s="18" customFormat="1" ht="49" customHeight="1" spans="1:16367">
      <c r="A14" s="35">
        <v>10</v>
      </c>
      <c r="B14" s="38" t="s">
        <v>42</v>
      </c>
      <c r="C14" s="35" t="s">
        <v>43</v>
      </c>
      <c r="D14" s="38" t="s">
        <v>44</v>
      </c>
      <c r="E14" s="39">
        <v>500</v>
      </c>
      <c r="F14" s="39">
        <f t="shared" si="1"/>
        <v>500</v>
      </c>
      <c r="G14" s="39">
        <v>500</v>
      </c>
      <c r="H14" s="39"/>
      <c r="I14" s="39"/>
      <c r="J14" s="39"/>
      <c r="K14" s="43" t="s">
        <v>45</v>
      </c>
      <c r="L14" s="43"/>
      <c r="XEL14" s="45"/>
      <c r="XEM14" s="45"/>
    </row>
    <row r="15" s="18" customFormat="1" ht="49" customHeight="1" spans="1:16367">
      <c r="A15" s="35">
        <v>11</v>
      </c>
      <c r="B15" s="38" t="s">
        <v>46</v>
      </c>
      <c r="C15" s="35" t="s">
        <v>47</v>
      </c>
      <c r="D15" s="38" t="s">
        <v>48</v>
      </c>
      <c r="E15" s="39">
        <v>100</v>
      </c>
      <c r="F15" s="39">
        <f t="shared" si="1"/>
        <v>100</v>
      </c>
      <c r="G15" s="39">
        <v>100</v>
      </c>
      <c r="H15" s="39"/>
      <c r="I15" s="39"/>
      <c r="J15" s="39"/>
      <c r="K15" s="43" t="s">
        <v>49</v>
      </c>
      <c r="L15" s="43"/>
      <c r="XEL15" s="45"/>
      <c r="XEM15" s="45"/>
    </row>
    <row r="16" s="18" customFormat="1" ht="49" customHeight="1" spans="1:16367">
      <c r="A16" s="35">
        <v>12</v>
      </c>
      <c r="B16" s="38" t="s">
        <v>50</v>
      </c>
      <c r="C16" s="35" t="s">
        <v>51</v>
      </c>
      <c r="D16" s="38" t="s">
        <v>48</v>
      </c>
      <c r="E16" s="39">
        <v>100</v>
      </c>
      <c r="F16" s="39">
        <f t="shared" si="1"/>
        <v>100</v>
      </c>
      <c r="G16" s="39">
        <v>100</v>
      </c>
      <c r="H16" s="39"/>
      <c r="I16" s="39"/>
      <c r="J16" s="39"/>
      <c r="K16" s="43" t="s">
        <v>52</v>
      </c>
      <c r="L16" s="43"/>
      <c r="XEL16" s="45"/>
      <c r="XEM16" s="45"/>
    </row>
    <row r="17" s="18" customFormat="1" ht="49" customHeight="1" spans="1:16367">
      <c r="A17" s="35">
        <v>13</v>
      </c>
      <c r="B17" s="38" t="s">
        <v>53</v>
      </c>
      <c r="C17" s="35" t="s">
        <v>54</v>
      </c>
      <c r="D17" s="38" t="s">
        <v>55</v>
      </c>
      <c r="E17" s="39">
        <v>300</v>
      </c>
      <c r="F17" s="39">
        <f t="shared" si="1"/>
        <v>300</v>
      </c>
      <c r="G17" s="39">
        <v>300</v>
      </c>
      <c r="H17" s="39"/>
      <c r="I17" s="39"/>
      <c r="J17" s="39"/>
      <c r="K17" s="43" t="s">
        <v>56</v>
      </c>
      <c r="L17" s="43"/>
      <c r="XEL17" s="45"/>
      <c r="XEM17" s="45"/>
    </row>
    <row r="18" s="18" customFormat="1" ht="49" customHeight="1" spans="1:16367">
      <c r="A18" s="35">
        <v>14</v>
      </c>
      <c r="B18" s="38" t="s">
        <v>57</v>
      </c>
      <c r="C18" s="35" t="s">
        <v>58</v>
      </c>
      <c r="D18" s="38" t="s">
        <v>59</v>
      </c>
      <c r="E18" s="39">
        <v>160</v>
      </c>
      <c r="F18" s="39">
        <f t="shared" si="1"/>
        <v>160</v>
      </c>
      <c r="G18" s="39">
        <v>160</v>
      </c>
      <c r="H18" s="39"/>
      <c r="I18" s="39"/>
      <c r="J18" s="39"/>
      <c r="K18" s="43" t="s">
        <v>60</v>
      </c>
      <c r="L18" s="43"/>
      <c r="XEL18" s="45"/>
      <c r="XEM18" s="45"/>
    </row>
    <row r="19" s="18" customFormat="1" ht="49" customHeight="1" spans="1:16367">
      <c r="A19" s="35">
        <v>15</v>
      </c>
      <c r="B19" s="38" t="s">
        <v>61</v>
      </c>
      <c r="C19" s="35" t="s">
        <v>62</v>
      </c>
      <c r="D19" s="38" t="s">
        <v>63</v>
      </c>
      <c r="E19" s="39">
        <v>260</v>
      </c>
      <c r="F19" s="39">
        <f t="shared" si="1"/>
        <v>260</v>
      </c>
      <c r="G19" s="39">
        <v>260</v>
      </c>
      <c r="H19" s="39"/>
      <c r="I19" s="39"/>
      <c r="J19" s="39"/>
      <c r="K19" s="43" t="s">
        <v>56</v>
      </c>
      <c r="L19" s="43"/>
      <c r="XEL19" s="45"/>
      <c r="XEM19" s="45"/>
    </row>
    <row r="20" s="18" customFormat="1" ht="49" customHeight="1" spans="1:16367">
      <c r="A20" s="35">
        <v>16</v>
      </c>
      <c r="B20" s="38" t="s">
        <v>64</v>
      </c>
      <c r="C20" s="35" t="s">
        <v>65</v>
      </c>
      <c r="D20" s="38" t="s">
        <v>66</v>
      </c>
      <c r="E20" s="39">
        <v>187.16</v>
      </c>
      <c r="F20" s="39">
        <f t="shared" si="1"/>
        <v>187.16</v>
      </c>
      <c r="G20" s="39">
        <v>187.16</v>
      </c>
      <c r="H20" s="39"/>
      <c r="I20" s="39"/>
      <c r="J20" s="39"/>
      <c r="K20" s="43" t="s">
        <v>67</v>
      </c>
      <c r="L20" s="43"/>
      <c r="XEL20" s="45"/>
      <c r="XEM20" s="45"/>
    </row>
    <row r="21" s="18" customFormat="1" ht="73" customHeight="1" spans="1:16367">
      <c r="A21" s="35">
        <v>17</v>
      </c>
      <c r="B21" s="38" t="s">
        <v>68</v>
      </c>
      <c r="C21" s="35" t="s">
        <v>69</v>
      </c>
      <c r="D21" s="38" t="s">
        <v>70</v>
      </c>
      <c r="E21" s="39">
        <v>1000</v>
      </c>
      <c r="F21" s="39">
        <f t="shared" si="1"/>
        <v>1000</v>
      </c>
      <c r="G21" s="39">
        <v>175</v>
      </c>
      <c r="H21" s="39">
        <v>825</v>
      </c>
      <c r="I21" s="39"/>
      <c r="J21" s="39"/>
      <c r="K21" s="43" t="s">
        <v>71</v>
      </c>
      <c r="L21" s="43"/>
      <c r="XEL21" s="45"/>
      <c r="XEM21" s="45"/>
    </row>
    <row r="22" s="18" customFormat="1" ht="49" customHeight="1" spans="1:16367">
      <c r="A22" s="35">
        <v>18</v>
      </c>
      <c r="B22" s="38" t="s">
        <v>72</v>
      </c>
      <c r="C22" s="35" t="s">
        <v>73</v>
      </c>
      <c r="D22" s="38" t="s">
        <v>74</v>
      </c>
      <c r="E22" s="39">
        <v>1405</v>
      </c>
      <c r="F22" s="39">
        <f t="shared" si="1"/>
        <v>1405</v>
      </c>
      <c r="G22" s="39"/>
      <c r="H22" s="39">
        <v>1405</v>
      </c>
      <c r="I22" s="39"/>
      <c r="J22" s="39"/>
      <c r="K22" s="43" t="s">
        <v>75</v>
      </c>
      <c r="L22" s="43"/>
      <c r="XEL22" s="45"/>
      <c r="XEM22" s="45"/>
    </row>
  </sheetData>
  <mergeCells count="9">
    <mergeCell ref="A1:L1"/>
    <mergeCell ref="F2:J2"/>
    <mergeCell ref="A2:A3"/>
    <mergeCell ref="B2:B3"/>
    <mergeCell ref="C2:C3"/>
    <mergeCell ref="D2:D3"/>
    <mergeCell ref="E2:E3"/>
    <mergeCell ref="K2:K3"/>
    <mergeCell ref="L2:L3"/>
  </mergeCells>
  <conditionalFormatting sqref="B5">
    <cfRule type="duplicateValues" dxfId="0" priority="11"/>
  </conditionalFormatting>
  <conditionalFormatting sqref="B6">
    <cfRule type="duplicateValues" dxfId="0" priority="10"/>
  </conditionalFormatting>
  <conditionalFormatting sqref="B7">
    <cfRule type="duplicateValues" dxfId="0" priority="21"/>
  </conditionalFormatting>
  <conditionalFormatting sqref="B8">
    <cfRule type="duplicateValues" dxfId="0" priority="18"/>
  </conditionalFormatting>
  <conditionalFormatting sqref="B9">
    <cfRule type="duplicateValues" dxfId="0" priority="20"/>
  </conditionalFormatting>
  <conditionalFormatting sqref="B11">
    <cfRule type="duplicateValues" dxfId="0" priority="22"/>
  </conditionalFormatting>
  <conditionalFormatting sqref="B13">
    <cfRule type="duplicateValues" dxfId="0" priority="8"/>
  </conditionalFormatting>
  <conditionalFormatting sqref="B14">
    <cfRule type="duplicateValues" dxfId="0" priority="7"/>
  </conditionalFormatting>
  <conditionalFormatting sqref="B15">
    <cfRule type="duplicateValues" dxfId="0" priority="6"/>
  </conditionalFormatting>
  <conditionalFormatting sqref="B16">
    <cfRule type="duplicateValues" dxfId="0" priority="5"/>
  </conditionalFormatting>
  <conditionalFormatting sqref="B17">
    <cfRule type="duplicateValues" dxfId="0" priority="3"/>
  </conditionalFormatting>
  <conditionalFormatting sqref="B18">
    <cfRule type="duplicateValues" dxfId="0" priority="2"/>
  </conditionalFormatting>
  <conditionalFormatting sqref="B19">
    <cfRule type="duplicateValues" dxfId="0" priority="12"/>
  </conditionalFormatting>
  <conditionalFormatting sqref="B20">
    <cfRule type="duplicateValues" dxfId="0" priority="9"/>
  </conditionalFormatting>
  <conditionalFormatting sqref="B21">
    <cfRule type="duplicateValues" dxfId="0" priority="4"/>
  </conditionalFormatting>
  <conditionalFormatting sqref="B22">
    <cfRule type="duplicateValues" dxfId="0" priority="1"/>
  </conditionalFormatting>
  <conditionalFormatting sqref="B10 B12">
    <cfRule type="duplicateValues" dxfId="0" priority="54"/>
  </conditionalFormatting>
  <pageMargins left="0.306944444444444" right="0.306944444444444" top="0.590277777777778" bottom="0.590277777777778" header="0.298611111111111" footer="0.354166666666667"/>
  <pageSetup paperSize="9" scale="8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3:J21"/>
  <sheetViews>
    <sheetView topLeftCell="B1" workbookViewId="0">
      <selection activeCell="F6" sqref="F6"/>
    </sheetView>
  </sheetViews>
  <sheetFormatPr defaultColWidth="9" defaultRowHeight="14.25"/>
  <cols>
    <col min="1" max="1" width="26.7" customWidth="1"/>
    <col min="2" max="2" width="28.6" customWidth="1"/>
    <col min="3" max="3" width="22.2" customWidth="1"/>
    <col min="4" max="4" width="21.9" customWidth="1"/>
    <col min="6" max="6" width="13.9" customWidth="1"/>
    <col min="7" max="7" width="25.7" customWidth="1"/>
    <col min="8" max="8" width="29.9" customWidth="1"/>
    <col min="9" max="9" width="21" customWidth="1"/>
    <col min="10" max="10" width="29.1" customWidth="1"/>
  </cols>
  <sheetData>
    <row r="3" spans="1:10">
      <c r="A3" t="s">
        <v>76</v>
      </c>
      <c r="B3" s="1" t="s">
        <v>77</v>
      </c>
      <c r="C3" s="1" t="s">
        <v>78</v>
      </c>
      <c r="D3" s="1" t="s">
        <v>79</v>
      </c>
      <c r="F3" s="2"/>
      <c r="G3" s="2" t="s">
        <v>80</v>
      </c>
      <c r="H3" s="2" t="s">
        <v>81</v>
      </c>
      <c r="I3" s="2" t="s">
        <v>82</v>
      </c>
      <c r="J3" s="2" t="s">
        <v>83</v>
      </c>
    </row>
    <row r="4" ht="27" spans="1:10">
      <c r="A4" s="3" t="s">
        <v>77</v>
      </c>
      <c r="B4" s="4" t="s">
        <v>84</v>
      </c>
      <c r="C4" s="5" t="s">
        <v>85</v>
      </c>
      <c r="D4" s="6" t="s">
        <v>86</v>
      </c>
      <c r="F4" s="2" t="s">
        <v>80</v>
      </c>
      <c r="G4" s="7" t="s">
        <v>87</v>
      </c>
      <c r="H4" s="5" t="s">
        <v>88</v>
      </c>
      <c r="I4" s="12" t="s">
        <v>89</v>
      </c>
      <c r="J4" s="13" t="s">
        <v>90</v>
      </c>
    </row>
    <row r="5" ht="27" spans="1:10">
      <c r="A5" s="3" t="s">
        <v>78</v>
      </c>
      <c r="B5" s="4" t="s">
        <v>91</v>
      </c>
      <c r="C5" s="5" t="s">
        <v>92</v>
      </c>
      <c r="D5" s="6" t="s">
        <v>93</v>
      </c>
      <c r="F5" s="8" t="s">
        <v>81</v>
      </c>
      <c r="G5" s="7" t="s">
        <v>94</v>
      </c>
      <c r="H5" s="5" t="s">
        <v>95</v>
      </c>
      <c r="I5" s="14" t="s">
        <v>96</v>
      </c>
      <c r="J5" s="6" t="s">
        <v>97</v>
      </c>
    </row>
    <row r="6" spans="1:10">
      <c r="A6" s="3" t="s">
        <v>79</v>
      </c>
      <c r="B6" s="4" t="s">
        <v>98</v>
      </c>
      <c r="C6" s="5" t="s">
        <v>99</v>
      </c>
      <c r="D6" s="6" t="s">
        <v>100</v>
      </c>
      <c r="F6" s="2" t="s">
        <v>82</v>
      </c>
      <c r="G6" s="7" t="s">
        <v>101</v>
      </c>
      <c r="H6" s="5" t="s">
        <v>102</v>
      </c>
      <c r="I6" s="2"/>
      <c r="J6" s="2"/>
    </row>
    <row r="7" spans="2:10">
      <c r="B7" s="7" t="s">
        <v>103</v>
      </c>
      <c r="C7" s="9" t="s">
        <v>104</v>
      </c>
      <c r="D7" s="6"/>
      <c r="F7" s="2" t="s">
        <v>83</v>
      </c>
      <c r="G7" s="7" t="s">
        <v>105</v>
      </c>
      <c r="H7" s="5" t="s">
        <v>106</v>
      </c>
      <c r="I7" s="15"/>
      <c r="J7" s="15"/>
    </row>
    <row r="8" spans="2:10">
      <c r="B8" s="7" t="s">
        <v>107</v>
      </c>
      <c r="C8" s="5" t="s">
        <v>108</v>
      </c>
      <c r="D8" s="2"/>
      <c r="F8" s="2"/>
      <c r="G8" s="7" t="s">
        <v>109</v>
      </c>
      <c r="H8" s="5" t="s">
        <v>110</v>
      </c>
      <c r="I8" s="15"/>
      <c r="J8" s="15"/>
    </row>
    <row r="9" spans="2:10">
      <c r="B9" s="10" t="s">
        <v>111</v>
      </c>
      <c r="C9" s="5" t="s">
        <v>112</v>
      </c>
      <c r="D9" s="2"/>
      <c r="F9" s="2"/>
      <c r="G9" s="7" t="s">
        <v>113</v>
      </c>
      <c r="H9" s="5" t="s">
        <v>114</v>
      </c>
      <c r="I9" s="15"/>
      <c r="J9" s="15"/>
    </row>
    <row r="10" ht="27" spans="2:10">
      <c r="B10" s="7" t="s">
        <v>115</v>
      </c>
      <c r="C10" s="5" t="s">
        <v>116</v>
      </c>
      <c r="D10" s="2"/>
      <c r="F10" s="2"/>
      <c r="G10" s="7" t="s">
        <v>117</v>
      </c>
      <c r="H10" s="5" t="s">
        <v>118</v>
      </c>
      <c r="I10" s="2"/>
      <c r="J10" s="2"/>
    </row>
    <row r="11" spans="2:10">
      <c r="B11" s="7" t="s">
        <v>119</v>
      </c>
      <c r="C11" s="5" t="s">
        <v>120</v>
      </c>
      <c r="D11" s="2"/>
      <c r="F11" s="2"/>
      <c r="G11" s="7" t="s">
        <v>121</v>
      </c>
      <c r="H11" s="5" t="s">
        <v>122</v>
      </c>
      <c r="I11" s="2"/>
      <c r="J11" s="2"/>
    </row>
    <row r="12" ht="40.5" spans="2:10">
      <c r="B12" s="7" t="s">
        <v>123</v>
      </c>
      <c r="C12" s="5" t="s">
        <v>124</v>
      </c>
      <c r="D12" s="2"/>
      <c r="F12" s="2"/>
      <c r="G12" s="7" t="s">
        <v>125</v>
      </c>
      <c r="H12" s="5" t="s">
        <v>126</v>
      </c>
      <c r="I12" s="2"/>
      <c r="J12" s="2"/>
    </row>
    <row r="13" spans="2:10">
      <c r="B13" s="7" t="s">
        <v>127</v>
      </c>
      <c r="C13" s="5" t="s">
        <v>128</v>
      </c>
      <c r="D13" s="2"/>
      <c r="F13" s="2"/>
      <c r="G13" s="7" t="s">
        <v>129</v>
      </c>
      <c r="H13" s="5" t="s">
        <v>130</v>
      </c>
      <c r="I13" s="2"/>
      <c r="J13" s="2"/>
    </row>
    <row r="14" ht="27" spans="2:10">
      <c r="B14" s="4" t="s">
        <v>131</v>
      </c>
      <c r="C14" s="5" t="s">
        <v>132</v>
      </c>
      <c r="D14" s="2"/>
      <c r="F14" s="2"/>
      <c r="G14" s="7" t="s">
        <v>133</v>
      </c>
      <c r="H14" s="5" t="s">
        <v>134</v>
      </c>
      <c r="I14" s="16"/>
      <c r="J14" s="16"/>
    </row>
    <row r="15" spans="2:10">
      <c r="B15" s="4" t="s">
        <v>135</v>
      </c>
      <c r="C15" s="5" t="s">
        <v>136</v>
      </c>
      <c r="D15" s="2"/>
      <c r="F15" s="2"/>
      <c r="G15" s="7" t="s">
        <v>137</v>
      </c>
      <c r="H15" s="2"/>
      <c r="I15" s="2"/>
      <c r="J15" s="2"/>
    </row>
    <row r="16" ht="27" spans="2:10">
      <c r="B16" s="4" t="s">
        <v>138</v>
      </c>
      <c r="C16" s="5" t="s">
        <v>139</v>
      </c>
      <c r="D16" s="2"/>
      <c r="F16" s="2"/>
      <c r="G16" s="7" t="s">
        <v>140</v>
      </c>
      <c r="H16" s="2"/>
      <c r="I16" s="2"/>
      <c r="J16" s="2"/>
    </row>
    <row r="17" ht="27" spans="2:10">
      <c r="B17" s="11" t="s">
        <v>141</v>
      </c>
      <c r="C17" s="5" t="s">
        <v>142</v>
      </c>
      <c r="D17" s="2"/>
      <c r="F17" s="2"/>
      <c r="G17" s="7" t="s">
        <v>143</v>
      </c>
      <c r="H17" s="2"/>
      <c r="I17" s="2"/>
      <c r="J17" s="2"/>
    </row>
    <row r="18" spans="2:10">
      <c r="B18" s="4" t="s">
        <v>144</v>
      </c>
      <c r="C18" s="5" t="s">
        <v>145</v>
      </c>
      <c r="D18" s="2"/>
      <c r="F18" s="2"/>
      <c r="G18" s="7" t="s">
        <v>146</v>
      </c>
      <c r="H18" s="2"/>
      <c r="I18" s="2"/>
      <c r="J18" s="2"/>
    </row>
    <row r="19" ht="27" spans="2:10">
      <c r="B19" s="4" t="s">
        <v>147</v>
      </c>
      <c r="C19" s="5" t="s">
        <v>148</v>
      </c>
      <c r="D19" s="2"/>
      <c r="F19" s="2"/>
      <c r="G19" s="7" t="s">
        <v>149</v>
      </c>
      <c r="H19" s="2"/>
      <c r="I19" s="2"/>
      <c r="J19" s="2"/>
    </row>
    <row r="20" spans="2:10">
      <c r="B20" s="4" t="s">
        <v>150</v>
      </c>
      <c r="C20" s="9" t="s">
        <v>151</v>
      </c>
      <c r="I20" s="16"/>
      <c r="J20" s="16"/>
    </row>
    <row r="21" spans="9:10">
      <c r="I21" s="2"/>
      <c r="J21" s="2"/>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dcterms:created xsi:type="dcterms:W3CDTF">2019-09-24T10:42:00Z</dcterms:created>
  <dcterms:modified xsi:type="dcterms:W3CDTF">2024-01-22T02:37:14Z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2F8B161FA0F74243A13A822BF460C964</vt:lpwstr>
  </property>
  <property fmtid="{D5CDD505-2E9C-101B-9397-08002B2CF9AE}" pid="4" name="KSOReadingLayout">
    <vt:bool>true</vt:bool>
  </property>
</Properties>
</file>