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tabRatio="667" activeTab="5"/>
  </bookViews>
  <sheets>
    <sheet name="政府一般债务限额和余额情况决算表" sheetId="1" r:id="rId1"/>
    <sheet name="政府专项债务限额和余额情况决算表 " sheetId="2" r:id="rId2"/>
    <sheet name="一般债券使用安排" sheetId="3" r:id="rId3"/>
    <sheet name="专项债券使用安排" sheetId="4" r:id="rId4"/>
    <sheet name="还本付息" sheetId="5" r:id="rId5"/>
    <sheet name="2020年债券分配" sheetId="6" r:id="rId6"/>
  </sheets>
  <definedNames>
    <definedName name="_xlnm.Print_Area" localSheetId="3">'专项债券使用安排'!$A$1:$D$12</definedName>
  </definedNames>
  <calcPr fullCalcOnLoad="1"/>
</workbook>
</file>

<file path=xl/sharedStrings.xml><?xml version="1.0" encoding="utf-8"?>
<sst xmlns="http://schemas.openxmlformats.org/spreadsheetml/2006/main" count="97" uniqueCount="56">
  <si>
    <t>2022年度睢县地方政府一般债务余额情况表</t>
  </si>
  <si>
    <t>单位:万元</t>
  </si>
  <si>
    <t>项目</t>
  </si>
  <si>
    <t>预算数</t>
  </si>
  <si>
    <t>决算数</t>
  </si>
  <si>
    <t>上年末地方政府债务余额</t>
  </si>
  <si>
    <t>本年地方政府债务余额限额</t>
  </si>
  <si>
    <t>本年地方政府债务(转贷)收入</t>
  </si>
  <si>
    <t>本年地方政府债务还本支出</t>
  </si>
  <si>
    <t>年末地方政府债务余额</t>
  </si>
  <si>
    <t>2021年度睢县地方政府专项债务余额情况表</t>
  </si>
  <si>
    <r>
      <t>2022</t>
    </r>
    <r>
      <rPr>
        <sz val="20"/>
        <rFont val="宋体"/>
        <family val="0"/>
      </rPr>
      <t>年新增政府一般债券明细表</t>
    </r>
  </si>
  <si>
    <t>单位：万元</t>
  </si>
  <si>
    <t xml:space="preserve">区划名称 </t>
  </si>
  <si>
    <t xml:space="preserve">项目名称 </t>
  </si>
  <si>
    <t>本年申请金额</t>
  </si>
  <si>
    <t>合计</t>
  </si>
  <si>
    <t>睢县</t>
  </si>
  <si>
    <r>
      <rPr>
        <sz val="16"/>
        <rFont val="仿宋"/>
        <family val="3"/>
      </rPr>
      <t>2021年农村公路建设项目</t>
    </r>
  </si>
  <si>
    <r>
      <rPr>
        <sz val="16"/>
        <rFont val="仿宋"/>
        <family val="3"/>
      </rPr>
      <t>睢县5.5万亩高标准农田建设项目</t>
    </r>
  </si>
  <si>
    <r>
      <t>2022</t>
    </r>
    <r>
      <rPr>
        <sz val="20"/>
        <color indexed="8"/>
        <rFont val="宋体"/>
        <family val="0"/>
      </rPr>
      <t>年新增政府专项债券明细表</t>
    </r>
  </si>
  <si>
    <r>
      <t>区划名称</t>
    </r>
    <r>
      <rPr>
        <sz val="11"/>
        <color indexed="8"/>
        <rFont val="Arial"/>
        <family val="2"/>
      </rPr>
      <t xml:space="preserve"> </t>
    </r>
  </si>
  <si>
    <r>
      <t>项目名称</t>
    </r>
    <r>
      <rPr>
        <sz val="11"/>
        <color indexed="8"/>
        <rFont val="Arial"/>
        <family val="2"/>
      </rPr>
      <t xml:space="preserve"> </t>
    </r>
  </si>
  <si>
    <t>睢县电子信息产业园建设项目（一期）</t>
  </si>
  <si>
    <t>睢县产业集聚区保障性租赁住房建设项目</t>
  </si>
  <si>
    <t>睢县返乡人员创业园项目</t>
  </si>
  <si>
    <t>睢县城乡供水项目</t>
  </si>
  <si>
    <t>睢县学前教育幼儿园建设项目</t>
  </si>
  <si>
    <t>商丘职业技术学院轻工业学院建设项目</t>
  </si>
  <si>
    <t>睢县人居环境改善之农村污水处理厂及配套污水管网建设工程</t>
  </si>
  <si>
    <t>2018年黄城寨、黄园城中村改造项目</t>
  </si>
  <si>
    <t>2018年滨湖花苑棚户区改造项目</t>
  </si>
  <si>
    <t>睢县传染病医院项目</t>
  </si>
  <si>
    <t>2022年度睢县地方政府还本付息明细表</t>
  </si>
  <si>
    <t>小计</t>
  </si>
  <si>
    <t>还本</t>
  </si>
  <si>
    <t>付息</t>
  </si>
  <si>
    <t>政府一般债券</t>
  </si>
  <si>
    <t>政府专项债券</t>
  </si>
  <si>
    <t>向国际组织借款</t>
  </si>
  <si>
    <t>2022年债券分配表</t>
  </si>
  <si>
    <t>新增债券合计</t>
  </si>
  <si>
    <t>豫财债【2022】4号</t>
  </si>
  <si>
    <t>其中：土储</t>
  </si>
  <si>
    <t>棚改</t>
  </si>
  <si>
    <t>豫财债【2022】22号</t>
  </si>
  <si>
    <t>其中：棚改</t>
  </si>
  <si>
    <t>豫财债【2022】39号</t>
  </si>
  <si>
    <t>专项债券</t>
  </si>
  <si>
    <t>豫财债【2022】40号</t>
  </si>
  <si>
    <t>豫财债【2022】45号</t>
  </si>
  <si>
    <t>土储</t>
  </si>
  <si>
    <t>医疗</t>
  </si>
  <si>
    <t>其他</t>
  </si>
  <si>
    <t>豫财债【2022】75号</t>
  </si>
  <si>
    <t>一般债券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</si>
</sst>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);[Red]\(0\)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20"/>
      <name val="Arial"/>
      <family val="2"/>
    </font>
    <font>
      <sz val="11"/>
      <color indexed="61"/>
      <name val="Arial"/>
      <family val="2"/>
    </font>
    <font>
      <sz val="16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>
      <alignment/>
      <protection locked="0"/>
    </xf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1" fillId="33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right" vertical="center"/>
    </xf>
    <xf numFmtId="0" fontId="63" fillId="33" borderId="9" xfId="0" applyFont="1" applyFill="1" applyBorder="1" applyAlignment="1">
      <alignment horizontal="left" vertical="center"/>
    </xf>
    <xf numFmtId="0" fontId="58" fillId="33" borderId="9" xfId="0" applyNumberFormat="1" applyFont="1" applyFill="1" applyBorder="1" applyAlignment="1">
      <alignment horizontal="right" vertical="center"/>
    </xf>
    <xf numFmtId="0" fontId="58" fillId="33" borderId="9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17" fillId="0" borderId="9" xfId="0" applyFont="1" applyBorder="1" applyAlignment="1">
      <alignment horizontal="justify"/>
    </xf>
    <xf numFmtId="0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4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EF6FB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C16" sqref="C16"/>
    </sheetView>
  </sheetViews>
  <sheetFormatPr defaultColWidth="10.421875" defaultRowHeight="12.75"/>
  <cols>
    <col min="1" max="2" width="37.8515625" style="53" customWidth="1"/>
    <col min="3" max="3" width="40.8515625" style="53" customWidth="1"/>
    <col min="4" max="16384" width="10.421875" style="54" customWidth="1"/>
  </cols>
  <sheetData>
    <row r="1" spans="1:3" s="53" customFormat="1" ht="33.75" customHeight="1">
      <c r="A1" s="55" t="s">
        <v>0</v>
      </c>
      <c r="B1" s="55"/>
      <c r="C1" s="55"/>
    </row>
    <row r="2" spans="1:3" s="53" customFormat="1" ht="16.5" customHeight="1">
      <c r="A2" s="56"/>
      <c r="B2" s="56"/>
      <c r="C2" s="56"/>
    </row>
    <row r="3" spans="1:3" s="53" customFormat="1" ht="16.5" customHeight="1">
      <c r="A3" s="56" t="s">
        <v>1</v>
      </c>
      <c r="B3" s="56"/>
      <c r="C3" s="56"/>
    </row>
    <row r="4" spans="1:3" s="53" customFormat="1" ht="23.25" customHeight="1">
      <c r="A4" s="57" t="s">
        <v>2</v>
      </c>
      <c r="B4" s="57" t="s">
        <v>3</v>
      </c>
      <c r="C4" s="57" t="s">
        <v>4</v>
      </c>
    </row>
    <row r="5" spans="1:3" s="53" customFormat="1" ht="24.75" customHeight="1">
      <c r="A5" s="58" t="s">
        <v>5</v>
      </c>
      <c r="B5" s="30"/>
      <c r="C5" s="30">
        <v>181242.5</v>
      </c>
    </row>
    <row r="6" spans="1:3" s="53" customFormat="1" ht="24.75" customHeight="1">
      <c r="A6" s="58" t="s">
        <v>6</v>
      </c>
      <c r="B6" s="30">
        <v>196884</v>
      </c>
      <c r="C6" s="30"/>
    </row>
    <row r="7" spans="1:3" s="53" customFormat="1" ht="24.75" customHeight="1">
      <c r="A7" s="58" t="s">
        <v>7</v>
      </c>
      <c r="B7" s="30"/>
      <c r="C7" s="30">
        <v>43085</v>
      </c>
    </row>
    <row r="8" spans="1:3" s="53" customFormat="1" ht="24.75" customHeight="1">
      <c r="A8" s="58" t="s">
        <v>8</v>
      </c>
      <c r="B8" s="30"/>
      <c r="C8" s="30">
        <v>34231</v>
      </c>
    </row>
    <row r="9" spans="1:3" s="53" customFormat="1" ht="24.75" customHeight="1">
      <c r="A9" s="58" t="s">
        <v>9</v>
      </c>
      <c r="B9" s="30"/>
      <c r="C9" s="30">
        <v>190096.5</v>
      </c>
    </row>
    <row r="10" s="53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E14" sqref="E14"/>
    </sheetView>
  </sheetViews>
  <sheetFormatPr defaultColWidth="10.421875" defaultRowHeight="12.75"/>
  <cols>
    <col min="1" max="1" width="37.8515625" style="53" customWidth="1"/>
    <col min="2" max="2" width="7.57421875" style="53" customWidth="1"/>
    <col min="3" max="3" width="37.8515625" style="53" customWidth="1"/>
    <col min="4" max="16384" width="10.421875" style="54" customWidth="1"/>
  </cols>
  <sheetData>
    <row r="1" spans="1:3" s="53" customFormat="1" ht="33.75" customHeight="1">
      <c r="A1" s="55" t="s">
        <v>10</v>
      </c>
      <c r="B1" s="55"/>
      <c r="C1" s="55"/>
    </row>
    <row r="2" spans="1:3" s="53" customFormat="1" ht="16.5" customHeight="1">
      <c r="A2" s="56"/>
      <c r="B2" s="56"/>
      <c r="C2" s="56"/>
    </row>
    <row r="3" spans="1:3" s="53" customFormat="1" ht="16.5" customHeight="1">
      <c r="A3" s="56" t="s">
        <v>1</v>
      </c>
      <c r="B3" s="56"/>
      <c r="C3" s="56"/>
    </row>
    <row r="4" spans="1:3" s="53" customFormat="1" ht="16.5" customHeight="1">
      <c r="A4" s="57" t="s">
        <v>2</v>
      </c>
      <c r="B4" s="57" t="s">
        <v>3</v>
      </c>
      <c r="C4" s="57" t="s">
        <v>4</v>
      </c>
    </row>
    <row r="5" spans="1:3" s="53" customFormat="1" ht="16.5" customHeight="1">
      <c r="A5" s="58" t="s">
        <v>5</v>
      </c>
      <c r="B5" s="30"/>
      <c r="C5" s="30">
        <v>329250</v>
      </c>
    </row>
    <row r="6" spans="1:3" s="53" customFormat="1" ht="16.5" customHeight="1">
      <c r="A6" s="58" t="s">
        <v>6</v>
      </c>
      <c r="B6" s="30">
        <v>521800</v>
      </c>
      <c r="C6" s="30"/>
    </row>
    <row r="7" spans="1:3" s="53" customFormat="1" ht="16.5" customHeight="1">
      <c r="A7" s="58" t="s">
        <v>7</v>
      </c>
      <c r="B7" s="30"/>
      <c r="C7" s="30">
        <v>208500</v>
      </c>
    </row>
    <row r="8" spans="1:3" s="53" customFormat="1" ht="16.5" customHeight="1">
      <c r="A8" s="58" t="s">
        <v>8</v>
      </c>
      <c r="B8" s="30"/>
      <c r="C8" s="30">
        <v>21220</v>
      </c>
    </row>
    <row r="9" spans="1:3" s="53" customFormat="1" ht="16.5" customHeight="1">
      <c r="A9" s="58" t="s">
        <v>9</v>
      </c>
      <c r="B9" s="30"/>
      <c r="C9" s="30">
        <v>516530</v>
      </c>
    </row>
    <row r="10" s="53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16.8515625" style="0" customWidth="1"/>
    <col min="2" max="2" width="57.57421875" style="0" customWidth="1"/>
    <col min="3" max="3" width="15.00390625" style="0" customWidth="1"/>
  </cols>
  <sheetData>
    <row r="1" spans="1:3" ht="42.75" customHeight="1">
      <c r="A1" s="41" t="s">
        <v>11</v>
      </c>
      <c r="B1" s="42"/>
      <c r="C1" s="42"/>
    </row>
    <row r="2" spans="1:3" ht="26.25">
      <c r="A2" s="41"/>
      <c r="B2" s="42"/>
      <c r="C2" s="43" t="s">
        <v>12</v>
      </c>
    </row>
    <row r="3" spans="1:3" s="25" customFormat="1" ht="21" customHeight="1">
      <c r="A3" s="44" t="s">
        <v>13</v>
      </c>
      <c r="B3" s="45" t="s">
        <v>14</v>
      </c>
      <c r="C3" s="46" t="s">
        <v>15</v>
      </c>
    </row>
    <row r="4" spans="1:3" s="25" customFormat="1" ht="21.75" customHeight="1">
      <c r="A4" s="47" t="s">
        <v>16</v>
      </c>
      <c r="B4" s="48"/>
      <c r="C4" s="49">
        <f>SUM(C5:C6)</f>
        <v>9085</v>
      </c>
    </row>
    <row r="5" spans="1:3" ht="21.75" customHeight="1">
      <c r="A5" s="50" t="s">
        <v>17</v>
      </c>
      <c r="B5" s="51" t="s">
        <v>18</v>
      </c>
      <c r="C5" s="52">
        <v>3000</v>
      </c>
    </row>
    <row r="6" spans="1:3" ht="21.75" customHeight="1">
      <c r="A6" s="50" t="s">
        <v>17</v>
      </c>
      <c r="B6" s="51" t="s">
        <v>19</v>
      </c>
      <c r="C6" s="52">
        <v>6085</v>
      </c>
    </row>
  </sheetData>
  <sheetProtection/>
  <mergeCells count="2">
    <mergeCell ref="A1:C1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3.7109375" style="31" customWidth="1"/>
    <col min="2" max="2" width="55.00390625" style="31" customWidth="1"/>
    <col min="3" max="3" width="13.7109375" style="31" customWidth="1"/>
    <col min="4" max="16384" width="9.140625" style="31" customWidth="1"/>
  </cols>
  <sheetData>
    <row r="1" spans="1:3" ht="28.5" customHeight="1">
      <c r="A1" s="32" t="s">
        <v>20</v>
      </c>
      <c r="B1" s="33"/>
      <c r="C1" s="33"/>
    </row>
    <row r="2" spans="1:3" ht="31.5" customHeight="1">
      <c r="A2" s="32"/>
      <c r="B2" s="33"/>
      <c r="C2" s="34" t="s">
        <v>12</v>
      </c>
    </row>
    <row r="3" spans="1:3" ht="30" customHeight="1">
      <c r="A3" s="35" t="s">
        <v>21</v>
      </c>
      <c r="B3" s="35" t="s">
        <v>22</v>
      </c>
      <c r="C3" s="35" t="s">
        <v>15</v>
      </c>
    </row>
    <row r="4" spans="1:3" ht="18.75" customHeight="1">
      <c r="A4" s="36" t="s">
        <v>16</v>
      </c>
      <c r="B4" s="36"/>
      <c r="C4" s="37">
        <f>SUM(C5:C14)</f>
        <v>187300</v>
      </c>
    </row>
    <row r="5" spans="1:3" ht="24.75" customHeight="1">
      <c r="A5" s="38" t="s">
        <v>17</v>
      </c>
      <c r="B5" s="38" t="s">
        <v>23</v>
      </c>
      <c r="C5" s="39">
        <v>73200</v>
      </c>
    </row>
    <row r="6" spans="1:3" ht="24.75" customHeight="1">
      <c r="A6" s="38" t="s">
        <v>17</v>
      </c>
      <c r="B6" s="38" t="s">
        <v>24</v>
      </c>
      <c r="C6" s="39">
        <v>7000</v>
      </c>
    </row>
    <row r="7" spans="1:3" ht="24.75" customHeight="1">
      <c r="A7" s="38" t="s">
        <v>17</v>
      </c>
      <c r="B7" s="38" t="s">
        <v>25</v>
      </c>
      <c r="C7" s="39">
        <v>15000</v>
      </c>
    </row>
    <row r="8" spans="1:3" ht="24.75" customHeight="1">
      <c r="A8" s="38" t="s">
        <v>17</v>
      </c>
      <c r="B8" s="38" t="s">
        <v>26</v>
      </c>
      <c r="C8" s="39">
        <v>33000</v>
      </c>
    </row>
    <row r="9" spans="1:3" ht="24.75" customHeight="1">
      <c r="A9" s="38" t="s">
        <v>17</v>
      </c>
      <c r="B9" s="38" t="s">
        <v>27</v>
      </c>
      <c r="C9" s="39">
        <v>11800</v>
      </c>
    </row>
    <row r="10" spans="1:3" ht="24.75" customHeight="1">
      <c r="A10" s="38" t="s">
        <v>17</v>
      </c>
      <c r="B10" s="38" t="s">
        <v>28</v>
      </c>
      <c r="C10" s="39">
        <v>9500</v>
      </c>
    </row>
    <row r="11" spans="1:3" ht="24.75" customHeight="1">
      <c r="A11" s="38" t="s">
        <v>17</v>
      </c>
      <c r="B11" s="38" t="s">
        <v>29</v>
      </c>
      <c r="C11" s="39">
        <v>7500</v>
      </c>
    </row>
    <row r="12" spans="1:3" ht="24.75" customHeight="1">
      <c r="A12" s="38" t="s">
        <v>17</v>
      </c>
      <c r="B12" s="38" t="s">
        <v>30</v>
      </c>
      <c r="C12" s="39">
        <v>8400</v>
      </c>
    </row>
    <row r="13" spans="1:3" ht="12.75">
      <c r="A13" s="38" t="s">
        <v>17</v>
      </c>
      <c r="B13" s="40" t="s">
        <v>31</v>
      </c>
      <c r="C13" s="40">
        <v>14900</v>
      </c>
    </row>
    <row r="14" spans="1:3" ht="12.75">
      <c r="A14" s="38" t="s">
        <v>17</v>
      </c>
      <c r="B14" s="40" t="s">
        <v>32</v>
      </c>
      <c r="C14" s="40">
        <v>7000</v>
      </c>
    </row>
  </sheetData>
  <sheetProtection/>
  <mergeCells count="2">
    <mergeCell ref="A1:C1"/>
    <mergeCell ref="A4:B4"/>
  </mergeCells>
  <printOptions/>
  <pageMargins left="0.75" right="0.75" top="1" bottom="1" header="0.51" footer="0.51"/>
  <pageSetup orientation="portrait" paperSize="9" scale="68"/>
  <colBreaks count="1" manualBreakCount="1">
    <brk id="4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showGridLines="0" showZeros="0" workbookViewId="0" topLeftCell="A1">
      <selection activeCell="D26" sqref="D26"/>
    </sheetView>
  </sheetViews>
  <sheetFormatPr defaultColWidth="13.8515625" defaultRowHeight="16.5" customHeight="1"/>
  <cols>
    <col min="1" max="1" width="38.28125" style="24" customWidth="1"/>
    <col min="2" max="4" width="16.8515625" style="24" customWidth="1"/>
    <col min="5" max="250" width="13.8515625" style="24" customWidth="1"/>
    <col min="251" max="16384" width="13.8515625" style="25" customWidth="1"/>
  </cols>
  <sheetData>
    <row r="1" spans="1:4" ht="33.75" customHeight="1">
      <c r="A1" s="26" t="s">
        <v>33</v>
      </c>
      <c r="B1" s="26"/>
      <c r="C1" s="26"/>
      <c r="D1" s="26"/>
    </row>
    <row r="2" spans="1:4" ht="16.5" customHeight="1">
      <c r="A2" s="27"/>
      <c r="B2" s="27"/>
      <c r="C2" s="27"/>
      <c r="D2" s="27"/>
    </row>
    <row r="3" spans="1:4" ht="16.5" customHeight="1">
      <c r="A3" s="27" t="s">
        <v>1</v>
      </c>
      <c r="B3" s="27"/>
      <c r="C3" s="27"/>
      <c r="D3" s="27"/>
    </row>
    <row r="4" spans="1:4" ht="24.75" customHeight="1">
      <c r="A4" s="28" t="s">
        <v>2</v>
      </c>
      <c r="B4" s="28" t="s">
        <v>34</v>
      </c>
      <c r="C4" s="28" t="s">
        <v>35</v>
      </c>
      <c r="D4" s="28" t="s">
        <v>36</v>
      </c>
    </row>
    <row r="5" spans="1:4" ht="24.75" customHeight="1">
      <c r="A5" s="29" t="s">
        <v>37</v>
      </c>
      <c r="B5" s="30">
        <f>SUM(C5:D5)</f>
        <v>35083.769</v>
      </c>
      <c r="C5" s="30">
        <v>21220</v>
      </c>
      <c r="D5" s="30">
        <v>13863.769</v>
      </c>
    </row>
    <row r="6" spans="1:4" ht="24.75" customHeight="1">
      <c r="A6" s="29" t="s">
        <v>38</v>
      </c>
      <c r="B6" s="30">
        <f>SUM(C6:D6)</f>
        <v>40938.07051</v>
      </c>
      <c r="C6" s="30">
        <v>34231</v>
      </c>
      <c r="D6" s="30">
        <v>6707.07051</v>
      </c>
    </row>
    <row r="7" spans="1:4" ht="24.75" customHeight="1">
      <c r="A7" s="29" t="s">
        <v>39</v>
      </c>
      <c r="B7" s="30">
        <f>SUM(C7:D7)</f>
        <v>0</v>
      </c>
      <c r="C7" s="30"/>
      <c r="D7" s="30">
        <v>0</v>
      </c>
    </row>
    <row r="8" spans="1:4" ht="24.75" customHeight="1">
      <c r="A8" s="29" t="s">
        <v>16</v>
      </c>
      <c r="B8" s="30">
        <f>SUM(B5:B7)</f>
        <v>76021.83950999999</v>
      </c>
      <c r="C8" s="30">
        <f>SUM(C5:C7)</f>
        <v>55451</v>
      </c>
      <c r="D8" s="30">
        <f>SUM(D5:D7)</f>
        <v>20570.839509999998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K5"/>
  <sheetViews>
    <sheetView tabSelected="1" zoomScaleSheetLayoutView="100" workbookViewId="0" topLeftCell="A1">
      <selection activeCell="L15" sqref="L15"/>
    </sheetView>
  </sheetViews>
  <sheetFormatPr defaultColWidth="10.28125" defaultRowHeight="12.75"/>
  <cols>
    <col min="1" max="1" width="18.7109375" style="3" customWidth="1"/>
    <col min="2" max="2" width="9.57421875" style="3" customWidth="1"/>
    <col min="3" max="3" width="9.00390625" style="3" customWidth="1"/>
    <col min="4" max="4" width="9.8515625" style="3" customWidth="1"/>
    <col min="5" max="5" width="16.7109375" style="3" customWidth="1"/>
    <col min="6" max="6" width="9.57421875" style="3" customWidth="1"/>
    <col min="7" max="7" width="10.7109375" style="3" customWidth="1"/>
    <col min="8" max="8" width="9.57421875" style="3" customWidth="1"/>
    <col min="9" max="9" width="19.00390625" style="3" customWidth="1"/>
    <col min="10" max="10" width="10.28125" style="3" customWidth="1"/>
    <col min="11" max="11" width="19.00390625" style="3" customWidth="1"/>
    <col min="12" max="12" width="13.00390625" style="3" customWidth="1"/>
    <col min="13" max="15" width="13.8515625" style="3" customWidth="1"/>
    <col min="16" max="19" width="8.421875" style="3" customWidth="1"/>
    <col min="20" max="245" width="10.28125" style="3" customWidth="1"/>
  </cols>
  <sheetData>
    <row r="1" spans="1:19" ht="25.5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6:21" ht="14.25">
      <c r="F2" s="5"/>
      <c r="G2" s="6"/>
      <c r="H2" s="6"/>
      <c r="U2" s="3" t="s">
        <v>12</v>
      </c>
    </row>
    <row r="3" spans="1:21" s="1" customFormat="1" ht="54" customHeight="1">
      <c r="A3" s="7"/>
      <c r="B3" s="8" t="s">
        <v>41</v>
      </c>
      <c r="C3" s="9"/>
      <c r="D3" s="10"/>
      <c r="E3" s="11" t="s">
        <v>42</v>
      </c>
      <c r="F3" s="11" t="s">
        <v>34</v>
      </c>
      <c r="G3" s="11" t="s">
        <v>43</v>
      </c>
      <c r="H3" s="11" t="s">
        <v>44</v>
      </c>
      <c r="I3" s="11" t="s">
        <v>45</v>
      </c>
      <c r="J3" s="11" t="s">
        <v>46</v>
      </c>
      <c r="K3" s="11" t="s">
        <v>47</v>
      </c>
      <c r="L3" s="15" t="s">
        <v>48</v>
      </c>
      <c r="M3" s="11" t="s">
        <v>46</v>
      </c>
      <c r="N3" s="11" t="s">
        <v>49</v>
      </c>
      <c r="O3" s="11" t="s">
        <v>50</v>
      </c>
      <c r="P3" s="11" t="s">
        <v>44</v>
      </c>
      <c r="Q3" s="11" t="s">
        <v>51</v>
      </c>
      <c r="R3" s="11" t="s">
        <v>52</v>
      </c>
      <c r="S3" s="11" t="s">
        <v>53</v>
      </c>
      <c r="T3" s="11" t="s">
        <v>54</v>
      </c>
      <c r="U3" s="21"/>
    </row>
    <row r="4" spans="1:245" s="2" customFormat="1" ht="36" customHeight="1">
      <c r="A4" s="12"/>
      <c r="B4" s="13" t="s">
        <v>34</v>
      </c>
      <c r="C4" s="14" t="s">
        <v>55</v>
      </c>
      <c r="D4" s="14" t="s">
        <v>48</v>
      </c>
      <c r="E4" s="14" t="s">
        <v>55</v>
      </c>
      <c r="F4" s="15" t="s">
        <v>48</v>
      </c>
      <c r="G4" s="15"/>
      <c r="H4" s="15"/>
      <c r="I4" s="15" t="s">
        <v>48</v>
      </c>
      <c r="J4" s="15"/>
      <c r="K4" s="14" t="s">
        <v>55</v>
      </c>
      <c r="L4" s="15" t="s">
        <v>34</v>
      </c>
      <c r="M4" s="19"/>
      <c r="N4" s="14" t="s">
        <v>55</v>
      </c>
      <c r="O4" s="19" t="s">
        <v>48</v>
      </c>
      <c r="P4" s="20"/>
      <c r="Q4" s="20"/>
      <c r="R4" s="22"/>
      <c r="S4" s="22"/>
      <c r="T4" s="15" t="s">
        <v>48</v>
      </c>
      <c r="U4" s="18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s="2" customFormat="1" ht="67.5" customHeight="1">
      <c r="A5" s="16" t="s">
        <v>17</v>
      </c>
      <c r="B5" s="17">
        <f>C5+D5</f>
        <v>196385</v>
      </c>
      <c r="C5" s="17">
        <v>9085</v>
      </c>
      <c r="D5" s="17">
        <f>F5+I5+L5+O5+T5</f>
        <v>187300</v>
      </c>
      <c r="E5" s="18">
        <v>0</v>
      </c>
      <c r="F5" s="14">
        <v>20000</v>
      </c>
      <c r="G5" s="14"/>
      <c r="H5" s="14"/>
      <c r="I5" s="18">
        <v>21000</v>
      </c>
      <c r="J5" s="18"/>
      <c r="K5" s="14">
        <v>0</v>
      </c>
      <c r="L5" s="14">
        <v>15400</v>
      </c>
      <c r="M5" s="17">
        <v>6900</v>
      </c>
      <c r="N5" s="17">
        <v>9085</v>
      </c>
      <c r="O5" s="17">
        <v>121400</v>
      </c>
      <c r="P5" s="14">
        <v>16400</v>
      </c>
      <c r="Q5" s="14"/>
      <c r="R5" s="14"/>
      <c r="S5" s="14"/>
      <c r="T5" s="18">
        <v>9500</v>
      </c>
      <c r="U5" s="18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</sheetData>
  <sheetProtection/>
  <mergeCells count="5">
    <mergeCell ref="A1:S1"/>
    <mergeCell ref="B3:D3"/>
    <mergeCell ref="F4:H4"/>
    <mergeCell ref="O4:R4"/>
    <mergeCell ref="A3:A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侯德柱</cp:lastModifiedBy>
  <dcterms:created xsi:type="dcterms:W3CDTF">2019-12-06T08:18:50Z</dcterms:created>
  <dcterms:modified xsi:type="dcterms:W3CDTF">2023-10-16T08:38:07Z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EFCAFFA5691A40168B8D8C00E5E7EC8F</vt:lpwstr>
  </property>
</Properties>
</file>