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355" windowHeight="11145" activeTab="1"/>
  </bookViews>
  <sheets>
    <sheet name="表一、收支预算总表(金额自动生成）" sheetId="1" r:id="rId1"/>
    <sheet name="表四导入表 功能分类 (金额自动生成）" sheetId="2" r:id="rId2"/>
    <sheet name="Sheet1" sheetId="3" r:id="rId3"/>
    <sheet name="Sheet2" sheetId="4" r:id="rId4"/>
    <sheet name="Sheet3" sheetId="5" r:id="rId5"/>
  </sheets>
  <externalReferences>
    <externalReference r:id="rId8"/>
  </externalReferences>
  <definedNames/>
  <calcPr fullCalcOnLoad="1"/>
</workbook>
</file>

<file path=xl/comments2.xml><?xml version="1.0" encoding="utf-8"?>
<comments xmlns="http://schemas.openxmlformats.org/spreadsheetml/2006/main">
  <authors>
    <author>hx</author>
  </authors>
  <commentList>
    <comment ref="C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此项为必填项且不能错，</t>
        </r>
        <r>
          <rPr>
            <sz val="9"/>
            <color indexed="10"/>
            <rFont val="宋体"/>
            <family val="0"/>
          </rPr>
          <t>一旦填错，会把你单位的钱导入到别的单位。切记！！！</t>
        </r>
        <r>
          <rPr>
            <sz val="9"/>
            <rFont val="宋体"/>
            <family val="0"/>
          </rPr>
          <t>代码必须是</t>
        </r>
        <r>
          <rPr>
            <sz val="9"/>
            <color indexed="10"/>
            <rFont val="宋体"/>
            <family val="0"/>
          </rPr>
          <t>9位数</t>
        </r>
        <r>
          <rPr>
            <sz val="9"/>
            <rFont val="宋体"/>
            <family val="0"/>
          </rPr>
          <t>。</t>
        </r>
      </text>
    </comment>
    <comment ref="D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根据部门预算系统中的名字填写，并且要与预算单位代码相匹配。</t>
        </r>
      </text>
    </comment>
    <comment ref="E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根据2015年政府收支分类科目填写，且不能错还要和部门预算系统保持一致，要不影响导入执行系统和预算公开信息质量。</t>
        </r>
      </text>
    </comment>
    <comment ref="F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按2015年政府收支分类科目与功能分类代码一定要匹配。否则导入不了执行系统。</t>
        </r>
      </text>
    </comment>
    <comment ref="I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此项中一定要填写全面，且每条信息中要包含“工资津贴奖金”"商品和服务支出”“对个人和家庭的补助”“其他支出性支出”字样。为方便导入和取数。</t>
        </r>
      </text>
    </comment>
    <comment ref="H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此项是重要核算项，不管单位是分还是合，全部合计要与股室计算的预算控制数一致，并且要与部门预算系统中的数据一致。</t>
        </r>
      </text>
    </comment>
    <comment ref="A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此项要填写股室名称全称，并且要和“执行系统”中的股室名称一致。否则无法导入。</t>
        </r>
      </text>
    </comment>
  </commentList>
</comments>
</file>

<file path=xl/sharedStrings.xml><?xml version="1.0" encoding="utf-8"?>
<sst xmlns="http://schemas.openxmlformats.org/spreadsheetml/2006/main" count="126" uniqueCount="62">
  <si>
    <t>支                        出</t>
  </si>
  <si>
    <t>项                    目</t>
  </si>
  <si>
    <t>金　额</t>
  </si>
  <si>
    <t>合计</t>
  </si>
  <si>
    <t>财政拨款</t>
  </si>
  <si>
    <t>一、财政拨款</t>
  </si>
  <si>
    <t>一、工资福利支出</t>
  </si>
  <si>
    <t>二、商品和服务支出</t>
  </si>
  <si>
    <t>三、对个人和家庭的补助</t>
  </si>
  <si>
    <t>本年支出合计</t>
  </si>
  <si>
    <t>表一</t>
  </si>
  <si>
    <t>2016年县本级行政事业单位收支预算总表</t>
  </si>
  <si>
    <t>填报单位：</t>
  </si>
  <si>
    <t>单位：元</t>
  </si>
  <si>
    <t>收                入</t>
  </si>
  <si>
    <t>项      目</t>
  </si>
  <si>
    <t>2016年预算</t>
  </si>
  <si>
    <t>非税收入</t>
  </si>
  <si>
    <t>结转结余</t>
  </si>
  <si>
    <t>二、非税收入</t>
  </si>
  <si>
    <t>三、结转结余</t>
  </si>
  <si>
    <t>四、其他资本性支出</t>
  </si>
  <si>
    <t>五、上级专项支出</t>
  </si>
  <si>
    <t>六、本级专项支出</t>
  </si>
  <si>
    <t>本年收入合计</t>
  </si>
  <si>
    <t>业务处室</t>
  </si>
  <si>
    <t>金额</t>
  </si>
  <si>
    <t>预算项目</t>
  </si>
  <si>
    <t>行政政法股</t>
  </si>
  <si>
    <t>表四</t>
  </si>
  <si>
    <t>2016年县本级行政事业单位基本支出预算明细表(功能分类）</t>
  </si>
  <si>
    <t>填报单位：</t>
  </si>
  <si>
    <t>单位：元</t>
  </si>
  <si>
    <t>资金性质</t>
  </si>
  <si>
    <t>预算单位代码</t>
  </si>
  <si>
    <t>预算单位名称</t>
  </si>
  <si>
    <t>功能分类代码</t>
  </si>
  <si>
    <t>功能分类名称</t>
  </si>
  <si>
    <t>项目类别</t>
  </si>
  <si>
    <t>财政拨款</t>
  </si>
  <si>
    <t>002071003</t>
  </si>
  <si>
    <t>睢县质量技术监督检验测试中心</t>
  </si>
  <si>
    <t>2011701</t>
  </si>
  <si>
    <t>质量技术监督</t>
  </si>
  <si>
    <t>工资福利支出</t>
  </si>
  <si>
    <t>商品和服务支出</t>
  </si>
  <si>
    <t>2080501</t>
  </si>
  <si>
    <t>事业单位离退休</t>
  </si>
  <si>
    <t>离退休费</t>
  </si>
  <si>
    <t>死亡抚恤</t>
  </si>
  <si>
    <t>抚恤金（遗属补助）</t>
  </si>
  <si>
    <t>2210201</t>
  </si>
  <si>
    <t>公积金</t>
  </si>
  <si>
    <t>住房公积金</t>
  </si>
  <si>
    <t>其他资本性支出</t>
  </si>
  <si>
    <t>小计</t>
  </si>
  <si>
    <t>缴入国库的行政事业性收费</t>
  </si>
  <si>
    <t>结余结转</t>
  </si>
  <si>
    <t>002071001</t>
  </si>
  <si>
    <t>睢县质量技术监督局</t>
  </si>
  <si>
    <t>其他对个人和家庭的补助支出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</si>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</sst>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yyyy&quot;年&quot;m&quot;月&quot;d&quot;日&quot;;@"/>
    <numFmt numFmtId="179" formatCode="#,##0_ "/>
    <numFmt numFmtId="180" formatCode="#,##0_);[Red]\(#,##0\)"/>
    <numFmt numFmtId="181" formatCode="#,##0_);\(#,##0\)"/>
  </numFmts>
  <fonts count="1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vertical="center"/>
      <protection/>
    </xf>
    <xf numFmtId="0" fontId="5" fillId="0" borderId="7" xfId="0" applyFont="1" applyBorder="1" applyAlignment="1" applyProtection="1">
      <alignment horizontal="left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8" fillId="0" borderId="4" xfId="16" applyNumberFormat="1" applyFont="1" applyBorder="1" applyAlignment="1" applyProtection="1">
      <alignment horizontal="center" vertical="center"/>
      <protection locked="0"/>
    </xf>
    <xf numFmtId="49" fontId="8" fillId="0" borderId="4" xfId="16" applyNumberFormat="1" applyFont="1" applyBorder="1" applyAlignment="1" applyProtection="1">
      <alignment horizontal="center" vertical="center"/>
      <protection/>
    </xf>
    <xf numFmtId="179" fontId="8" fillId="0" borderId="4" xfId="16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49" fontId="8" fillId="0" borderId="4" xfId="16" applyNumberFormat="1" applyFont="1" applyBorder="1" applyAlignment="1" applyProtection="1">
      <alignment horizontal="left" vertical="center" wrapText="1"/>
      <protection/>
    </xf>
    <xf numFmtId="179" fontId="8" fillId="0" borderId="4" xfId="0" applyNumberFormat="1" applyFont="1" applyBorder="1" applyAlignment="1" applyProtection="1">
      <alignment horizontal="center" vertical="center"/>
      <protection/>
    </xf>
    <xf numFmtId="49" fontId="8" fillId="0" borderId="4" xfId="16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179" fontId="0" fillId="0" borderId="0" xfId="0" applyNumberFormat="1" applyAlignment="1" applyProtection="1">
      <alignment horizontal="center" vertical="center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562;&#21439;&#36136;&#26816;&#20013;&#24515;&#25910;&#25903;&#39044;&#3163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、收支预算总表(金额自动生成）"/>
      <sheetName val="表二、经济分类明细表"/>
      <sheetName val="表三、三公经费(金额自动生成）"/>
      <sheetName val="表四导入表 功能分类 (金额自动生成）"/>
      <sheetName val="表五、非税收支预算"/>
      <sheetName val="表六、非税项目支出明细表"/>
      <sheetName val="表七、一般专项"/>
      <sheetName val="表八、提前告知"/>
      <sheetName val="表九、上级结转结余"/>
      <sheetName val="说明"/>
      <sheetName val="收支预算汇总表"/>
    </sheetNames>
    <sheetDataSet>
      <sheetData sheetId="2">
        <row r="7">
          <cell r="D7">
            <v>1388866</v>
          </cell>
          <cell r="E7">
            <v>0</v>
          </cell>
          <cell r="F7">
            <v>0</v>
          </cell>
        </row>
        <row r="16">
          <cell r="D16">
            <v>379368</v>
          </cell>
          <cell r="E16">
            <v>0</v>
          </cell>
          <cell r="F16">
            <v>42782.8</v>
          </cell>
        </row>
        <row r="17">
          <cell r="D17">
            <v>254616</v>
          </cell>
          <cell r="F17">
            <v>42782.8</v>
          </cell>
        </row>
        <row r="18">
          <cell r="D18">
            <v>4752</v>
          </cell>
        </row>
        <row r="19">
          <cell r="D19">
            <v>120000</v>
          </cell>
        </row>
        <row r="21">
          <cell r="D21">
            <v>69600</v>
          </cell>
          <cell r="E21">
            <v>200000</v>
          </cell>
          <cell r="F21">
            <v>195030.12</v>
          </cell>
        </row>
        <row r="48">
          <cell r="D48">
            <v>0</v>
          </cell>
          <cell r="E48">
            <v>0</v>
          </cell>
          <cell r="F48">
            <v>0</v>
          </cell>
        </row>
      </sheetData>
      <sheetData sheetId="4">
        <row r="5">
          <cell r="D5" t="str">
            <v>睢县质量技术监督检验测试中心</v>
          </cell>
        </row>
      </sheetData>
      <sheetData sheetId="6">
        <row r="17">
          <cell r="E17">
            <v>600000</v>
          </cell>
        </row>
      </sheetData>
      <sheetData sheetId="7">
        <row r="16">
          <cell r="F16">
            <v>0</v>
          </cell>
          <cell r="G16">
            <v>0</v>
          </cell>
        </row>
      </sheetData>
      <sheetData sheetId="8">
        <row r="18">
          <cell r="E18">
            <v>0</v>
          </cell>
        </row>
      </sheetData>
      <sheetData sheetId="9">
        <row r="18">
          <cell r="E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G13"/>
  <sheetViews>
    <sheetView workbookViewId="0" topLeftCell="A1">
      <selection activeCell="C8" sqref="C8"/>
    </sheetView>
  </sheetViews>
  <sheetFormatPr defaultColWidth="9.00390625" defaultRowHeight="14.25"/>
  <cols>
    <col min="1" max="1" width="21.625" style="4" customWidth="1"/>
    <col min="2" max="2" width="15.00390625" style="4" customWidth="1"/>
    <col min="3" max="3" width="28.00390625" style="4" customWidth="1"/>
    <col min="4" max="4" width="15.375" style="4" customWidth="1"/>
    <col min="5" max="5" width="14.50390625" style="4" customWidth="1"/>
    <col min="6" max="6" width="14.375" style="4" customWidth="1"/>
    <col min="7" max="7" width="12.50390625" style="4" customWidth="1"/>
    <col min="8" max="16384" width="9.00390625" style="4" customWidth="1"/>
  </cols>
  <sheetData>
    <row r="1" s="2" customFormat="1" ht="13.5">
      <c r="A1" s="1" t="s">
        <v>10</v>
      </c>
    </row>
    <row r="2" spans="1:7" ht="34.5" customHeight="1">
      <c r="A2" s="3" t="s">
        <v>11</v>
      </c>
      <c r="B2" s="3"/>
      <c r="C2" s="3"/>
      <c r="D2" s="3"/>
      <c r="E2" s="3"/>
      <c r="F2" s="3"/>
      <c r="G2" s="3"/>
    </row>
    <row r="3" spans="1:7" s="8" customFormat="1" ht="34.5" customHeight="1">
      <c r="A3" s="5" t="s">
        <v>12</v>
      </c>
      <c r="B3" s="6" t="str">
        <f>'[1]表四导入表 功能分类 (金额自动生成）'!D5</f>
        <v>睢县质量技术监督检验测试中心</v>
      </c>
      <c r="C3" s="7"/>
      <c r="D3" s="7"/>
      <c r="F3" s="9" t="s">
        <v>13</v>
      </c>
      <c r="G3" s="9"/>
    </row>
    <row r="4" spans="1:7" ht="34.5" customHeight="1">
      <c r="A4" s="10" t="s">
        <v>14</v>
      </c>
      <c r="B4" s="11"/>
      <c r="C4" s="12" t="s">
        <v>0</v>
      </c>
      <c r="D4" s="12"/>
      <c r="E4" s="12"/>
      <c r="F4" s="12"/>
      <c r="G4" s="12"/>
    </row>
    <row r="5" spans="1:7" ht="34.5" customHeight="1">
      <c r="A5" s="13" t="s">
        <v>1</v>
      </c>
      <c r="B5" s="13" t="s">
        <v>2</v>
      </c>
      <c r="C5" s="12" t="s">
        <v>15</v>
      </c>
      <c r="D5" s="12" t="s">
        <v>16</v>
      </c>
      <c r="E5" s="12"/>
      <c r="F5" s="12"/>
      <c r="G5" s="12"/>
    </row>
    <row r="6" spans="1:7" ht="34.5" customHeight="1">
      <c r="A6" s="14"/>
      <c r="B6" s="14"/>
      <c r="C6" s="12"/>
      <c r="D6" s="15" t="s">
        <v>3</v>
      </c>
      <c r="E6" s="15" t="s">
        <v>4</v>
      </c>
      <c r="F6" s="15" t="s">
        <v>17</v>
      </c>
      <c r="G6" s="16" t="s">
        <v>18</v>
      </c>
    </row>
    <row r="7" spans="1:7" ht="34.5" customHeight="1">
      <c r="A7" s="17" t="s">
        <v>5</v>
      </c>
      <c r="B7" s="17">
        <f>E13</f>
        <v>1837834</v>
      </c>
      <c r="C7" s="18" t="s">
        <v>6</v>
      </c>
      <c r="D7" s="17">
        <f aca="true" t="shared" si="0" ref="D7:D13">E7+F7+G7</f>
        <v>1388866</v>
      </c>
      <c r="E7" s="17">
        <f>'[1]表二、经济分类明细表'!D7</f>
        <v>1388866</v>
      </c>
      <c r="F7" s="17">
        <f>'[1]表二、经济分类明细表'!E7</f>
        <v>0</v>
      </c>
      <c r="G7" s="19">
        <f>'[1]表二、经济分类明细表'!F7</f>
        <v>0</v>
      </c>
    </row>
    <row r="8" spans="1:7" ht="34.5" customHeight="1">
      <c r="A8" s="17" t="s">
        <v>19</v>
      </c>
      <c r="B8" s="17">
        <f>F13</f>
        <v>800000</v>
      </c>
      <c r="C8" s="18" t="s">
        <v>7</v>
      </c>
      <c r="D8" s="17">
        <f t="shared" si="0"/>
        <v>464630.12</v>
      </c>
      <c r="E8" s="17">
        <f>'[1]表二、经济分类明细表'!D21</f>
        <v>69600</v>
      </c>
      <c r="F8" s="17">
        <f>'[1]表二、经济分类明细表'!E21</f>
        <v>200000</v>
      </c>
      <c r="G8" s="19">
        <f>'[1]表二、经济分类明细表'!F21</f>
        <v>195030.12</v>
      </c>
    </row>
    <row r="9" spans="1:7" ht="34.5" customHeight="1">
      <c r="A9" s="17" t="s">
        <v>20</v>
      </c>
      <c r="B9" s="17">
        <f>G13</f>
        <v>237812.91999999998</v>
      </c>
      <c r="C9" s="18" t="s">
        <v>8</v>
      </c>
      <c r="D9" s="17">
        <f t="shared" si="0"/>
        <v>422150.8</v>
      </c>
      <c r="E9" s="17">
        <f>'[1]表二、经济分类明细表'!D16</f>
        <v>379368</v>
      </c>
      <c r="F9" s="17">
        <f>'[1]表二、经济分类明细表'!E16</f>
        <v>0</v>
      </c>
      <c r="G9" s="19">
        <f>'[1]表二、经济分类明细表'!F16</f>
        <v>42782.8</v>
      </c>
    </row>
    <row r="10" spans="1:7" ht="34.5" customHeight="1">
      <c r="A10" s="17"/>
      <c r="B10" s="17"/>
      <c r="C10" s="20" t="s">
        <v>21</v>
      </c>
      <c r="D10" s="17">
        <f t="shared" si="0"/>
        <v>0</v>
      </c>
      <c r="E10" s="17">
        <f>'[1]表二、经济分类明细表'!D48</f>
        <v>0</v>
      </c>
      <c r="F10" s="17">
        <f>'[1]表二、经济分类明细表'!E48</f>
        <v>0</v>
      </c>
      <c r="G10" s="19">
        <f>'[1]表二、经济分类明细表'!F48</f>
        <v>0</v>
      </c>
    </row>
    <row r="11" spans="1:7" ht="34.5" customHeight="1">
      <c r="A11" s="17"/>
      <c r="B11" s="17"/>
      <c r="C11" s="20" t="s">
        <v>22</v>
      </c>
      <c r="D11" s="17">
        <f t="shared" si="0"/>
        <v>0</v>
      </c>
      <c r="E11" s="17">
        <f>'[1]表八、提前告知'!E18</f>
        <v>0</v>
      </c>
      <c r="F11" s="21"/>
      <c r="G11" s="19">
        <f>'[1]表九、上级结转结余'!E18</f>
        <v>0</v>
      </c>
    </row>
    <row r="12" spans="1:7" ht="34.5" customHeight="1">
      <c r="A12" s="17"/>
      <c r="B12" s="17"/>
      <c r="C12" s="20" t="s">
        <v>23</v>
      </c>
      <c r="D12" s="17">
        <f t="shared" si="0"/>
        <v>600000</v>
      </c>
      <c r="E12" s="17">
        <f>'[1]表七、一般专项'!F16</f>
        <v>0</v>
      </c>
      <c r="F12" s="17">
        <f>'[1]表六、非税项目支出明细表'!E17</f>
        <v>600000</v>
      </c>
      <c r="G12" s="22">
        <f>'[1]表七、一般专项'!G16</f>
        <v>0</v>
      </c>
    </row>
    <row r="13" spans="1:7" ht="34.5" customHeight="1">
      <c r="A13" s="15" t="s">
        <v>24</v>
      </c>
      <c r="B13" s="17">
        <f>SUM(B7:B12)</f>
        <v>2875646.92</v>
      </c>
      <c r="C13" s="23" t="s">
        <v>9</v>
      </c>
      <c r="D13" s="17">
        <f t="shared" si="0"/>
        <v>2875646.92</v>
      </c>
      <c r="E13" s="17">
        <f>SUM(E7:E12)</f>
        <v>1837834</v>
      </c>
      <c r="F13" s="17">
        <f>SUM(F7:F12)</f>
        <v>800000</v>
      </c>
      <c r="G13" s="17">
        <f>SUM(G7:G12)</f>
        <v>237812.91999999998</v>
      </c>
    </row>
  </sheetData>
  <sheetProtection selectLockedCells="1"/>
  <protectedRanges>
    <protectedRange sqref="A3:B3" name="区域1"/>
  </protectedRanges>
  <mergeCells count="8">
    <mergeCell ref="D5:G5"/>
    <mergeCell ref="C4:G4"/>
    <mergeCell ref="A2:G2"/>
    <mergeCell ref="F3:G3"/>
    <mergeCell ref="A4:B4"/>
    <mergeCell ref="A5:A6"/>
    <mergeCell ref="B5:B6"/>
    <mergeCell ref="C5:C6"/>
  </mergeCells>
  <dataValidations count="1">
    <dataValidation type="decimal" allowBlank="1" showInputMessage="1" showErrorMessage="1" sqref="F11">
      <formula1>0.1</formula1>
      <formula2>0.2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7"/>
  </sheetPr>
  <dimension ref="A1:I23"/>
  <sheetViews>
    <sheetView tabSelected="1" workbookViewId="0" topLeftCell="A1">
      <selection activeCell="A16" sqref="A16"/>
    </sheetView>
  </sheetViews>
  <sheetFormatPr defaultColWidth="9.00390625" defaultRowHeight="14.25"/>
  <cols>
    <col min="1" max="1" width="11.00390625" style="47" customWidth="1"/>
    <col min="2" max="2" width="13.00390625" style="48" bestFit="1" customWidth="1"/>
    <col min="3" max="5" width="13.00390625" style="47" bestFit="1" customWidth="1"/>
    <col min="6" max="6" width="15.50390625" style="47" customWidth="1"/>
    <col min="7" max="7" width="15.50390625" style="48" customWidth="1"/>
    <col min="8" max="8" width="14.875" style="49" customWidth="1"/>
    <col min="9" max="9" width="17.25390625" style="47" customWidth="1"/>
    <col min="10" max="16384" width="9.00390625" style="27" customWidth="1"/>
  </cols>
  <sheetData>
    <row r="1" s="25" customFormat="1" ht="11.25" customHeight="1">
      <c r="A1" s="24" t="s">
        <v>29</v>
      </c>
    </row>
    <row r="2" spans="1:9" ht="19.5" customHeight="1">
      <c r="A2" s="26" t="s">
        <v>30</v>
      </c>
      <c r="B2" s="26"/>
      <c r="C2" s="26"/>
      <c r="D2" s="26"/>
      <c r="E2" s="26"/>
      <c r="F2" s="26"/>
      <c r="G2" s="26"/>
      <c r="H2" s="26"/>
      <c r="I2" s="26"/>
    </row>
    <row r="3" spans="1:9" s="35" customFormat="1" ht="18" customHeight="1">
      <c r="A3" s="28" t="s">
        <v>31</v>
      </c>
      <c r="B3" s="29" t="str">
        <f>'表四导入表 功能分类 (金额自动生成）'!D5</f>
        <v>睢县质量技术监督检验测试中心</v>
      </c>
      <c r="C3" s="30"/>
      <c r="D3" s="30"/>
      <c r="E3" s="31"/>
      <c r="F3" s="31"/>
      <c r="G3" s="32"/>
      <c r="H3" s="33"/>
      <c r="I3" s="34" t="s">
        <v>32</v>
      </c>
    </row>
    <row r="4" spans="1:9" s="39" customFormat="1" ht="22.5" customHeight="1">
      <c r="A4" s="36" t="s">
        <v>25</v>
      </c>
      <c r="B4" s="37" t="s">
        <v>33</v>
      </c>
      <c r="C4" s="36" t="s">
        <v>34</v>
      </c>
      <c r="D4" s="36" t="s">
        <v>35</v>
      </c>
      <c r="E4" s="36" t="s">
        <v>36</v>
      </c>
      <c r="F4" s="36" t="s">
        <v>37</v>
      </c>
      <c r="G4" s="37" t="s">
        <v>38</v>
      </c>
      <c r="H4" s="38" t="s">
        <v>26</v>
      </c>
      <c r="I4" s="36" t="s">
        <v>27</v>
      </c>
    </row>
    <row r="5" spans="1:9" s="39" customFormat="1" ht="22.5" customHeight="1">
      <c r="A5" s="40" t="s">
        <v>28</v>
      </c>
      <c r="B5" s="37" t="s">
        <v>39</v>
      </c>
      <c r="C5" s="41" t="s">
        <v>40</v>
      </c>
      <c r="D5" s="41" t="s">
        <v>41</v>
      </c>
      <c r="E5" s="41" t="s">
        <v>42</v>
      </c>
      <c r="F5" s="41" t="s">
        <v>43</v>
      </c>
      <c r="G5" s="42" t="s">
        <v>44</v>
      </c>
      <c r="H5" s="43">
        <f>'[1]表二、经济分类明细表'!D7</f>
        <v>1388866</v>
      </c>
      <c r="I5" s="42" t="s">
        <v>44</v>
      </c>
    </row>
    <row r="6" spans="1:9" s="39" customFormat="1" ht="22.5" customHeight="1">
      <c r="A6" s="40" t="s">
        <v>28</v>
      </c>
      <c r="B6" s="37" t="s">
        <v>4</v>
      </c>
      <c r="C6" s="41" t="s">
        <v>40</v>
      </c>
      <c r="D6" s="41" t="s">
        <v>41</v>
      </c>
      <c r="E6" s="41" t="s">
        <v>42</v>
      </c>
      <c r="F6" s="41" t="s">
        <v>43</v>
      </c>
      <c r="G6" s="42" t="s">
        <v>45</v>
      </c>
      <c r="H6" s="43">
        <f>'[1]表二、经济分类明细表'!D21</f>
        <v>69600</v>
      </c>
      <c r="I6" s="42" t="s">
        <v>45</v>
      </c>
    </row>
    <row r="7" spans="1:9" s="39" customFormat="1" ht="22.5" customHeight="1">
      <c r="A7" s="40" t="s">
        <v>28</v>
      </c>
      <c r="B7" s="37" t="s">
        <v>4</v>
      </c>
      <c r="C7" s="41" t="s">
        <v>40</v>
      </c>
      <c r="D7" s="41" t="s">
        <v>41</v>
      </c>
      <c r="E7" s="41" t="s">
        <v>46</v>
      </c>
      <c r="F7" s="41" t="s">
        <v>47</v>
      </c>
      <c r="G7" s="42" t="s">
        <v>48</v>
      </c>
      <c r="H7" s="43">
        <f>'[1]表二、经济分类明细表'!D17</f>
        <v>254616</v>
      </c>
      <c r="I7" s="42" t="s">
        <v>48</v>
      </c>
    </row>
    <row r="8" spans="1:9" s="39" customFormat="1" ht="22.5" customHeight="1">
      <c r="A8" s="40" t="s">
        <v>28</v>
      </c>
      <c r="B8" s="37" t="s">
        <v>4</v>
      </c>
      <c r="C8" s="41" t="s">
        <v>40</v>
      </c>
      <c r="D8" s="41" t="s">
        <v>41</v>
      </c>
      <c r="E8" s="41" t="s">
        <v>46</v>
      </c>
      <c r="F8" s="41" t="s">
        <v>49</v>
      </c>
      <c r="G8" s="42" t="s">
        <v>50</v>
      </c>
      <c r="H8" s="43">
        <f>'[1]表二、经济分类明细表'!D18</f>
        <v>4752</v>
      </c>
      <c r="I8" s="42" t="s">
        <v>50</v>
      </c>
    </row>
    <row r="9" spans="1:9" s="39" customFormat="1" ht="22.5" customHeight="1">
      <c r="A9" s="40" t="s">
        <v>28</v>
      </c>
      <c r="B9" s="37" t="s">
        <v>4</v>
      </c>
      <c r="C9" s="41" t="s">
        <v>40</v>
      </c>
      <c r="D9" s="41" t="s">
        <v>41</v>
      </c>
      <c r="E9" s="41" t="s">
        <v>51</v>
      </c>
      <c r="F9" s="41" t="s">
        <v>52</v>
      </c>
      <c r="G9" s="42" t="s">
        <v>53</v>
      </c>
      <c r="H9" s="43">
        <f>'[1]表二、经济分类明细表'!D19</f>
        <v>120000</v>
      </c>
      <c r="I9" s="42" t="s">
        <v>53</v>
      </c>
    </row>
    <row r="10" spans="1:9" s="39" customFormat="1" ht="22.5" customHeight="1">
      <c r="A10" s="40"/>
      <c r="B10" s="37" t="s">
        <v>4</v>
      </c>
      <c r="C10" s="41" t="s">
        <v>40</v>
      </c>
      <c r="D10" s="41" t="s">
        <v>41</v>
      </c>
      <c r="E10" s="41"/>
      <c r="F10" s="41"/>
      <c r="G10" s="42" t="s">
        <v>54</v>
      </c>
      <c r="H10" s="43">
        <f>'[1]表二、经济分类明细表'!D48</f>
        <v>0</v>
      </c>
      <c r="I10" s="42" t="s">
        <v>54</v>
      </c>
    </row>
    <row r="11" spans="1:9" s="39" customFormat="1" ht="22.5" customHeight="1">
      <c r="A11" s="40"/>
      <c r="B11" s="37" t="s">
        <v>55</v>
      </c>
      <c r="C11" s="41"/>
      <c r="D11" s="41"/>
      <c r="E11" s="41"/>
      <c r="F11" s="41"/>
      <c r="G11" s="42"/>
      <c r="H11" s="43">
        <f>SUM(H5:H10)</f>
        <v>1837834</v>
      </c>
      <c r="I11" s="42"/>
    </row>
    <row r="12" spans="1:9" s="39" customFormat="1" ht="22.5" customHeight="1">
      <c r="A12" s="40" t="s">
        <v>28</v>
      </c>
      <c r="B12" s="44" t="s">
        <v>56</v>
      </c>
      <c r="C12" s="41" t="s">
        <v>40</v>
      </c>
      <c r="D12" s="41" t="s">
        <v>41</v>
      </c>
      <c r="E12" s="41" t="s">
        <v>42</v>
      </c>
      <c r="F12" s="41" t="s">
        <v>43</v>
      </c>
      <c r="G12" s="42" t="s">
        <v>44</v>
      </c>
      <c r="H12" s="45">
        <f>'[1]表二、经济分类明细表'!E7</f>
        <v>0</v>
      </c>
      <c r="I12" s="42" t="s">
        <v>44</v>
      </c>
    </row>
    <row r="13" spans="1:9" s="39" customFormat="1" ht="22.5" customHeight="1">
      <c r="A13" s="40"/>
      <c r="B13" s="44" t="s">
        <v>56</v>
      </c>
      <c r="C13" s="41" t="s">
        <v>40</v>
      </c>
      <c r="D13" s="41"/>
      <c r="E13" s="41"/>
      <c r="F13" s="41"/>
      <c r="G13" s="42" t="s">
        <v>45</v>
      </c>
      <c r="H13" s="45">
        <f>'[1]表二、经济分类明细表'!E21</f>
        <v>200000</v>
      </c>
      <c r="I13" s="42" t="s">
        <v>45</v>
      </c>
    </row>
    <row r="14" spans="1:9" s="39" customFormat="1" ht="22.5" customHeight="1">
      <c r="A14" s="40"/>
      <c r="B14" s="44" t="s">
        <v>56</v>
      </c>
      <c r="C14" s="41" t="s">
        <v>40</v>
      </c>
      <c r="D14" s="41"/>
      <c r="E14" s="41"/>
      <c r="F14" s="41"/>
      <c r="G14" s="42" t="s">
        <v>54</v>
      </c>
      <c r="H14" s="45">
        <f>'[1]表二、经济分类明细表'!E48</f>
        <v>0</v>
      </c>
      <c r="I14" s="42" t="s">
        <v>54</v>
      </c>
    </row>
    <row r="15" spans="1:9" s="39" customFormat="1" ht="22.5" customHeight="1">
      <c r="A15" s="40"/>
      <c r="B15" s="46" t="s">
        <v>55</v>
      </c>
      <c r="C15" s="41"/>
      <c r="D15" s="41"/>
      <c r="E15" s="41"/>
      <c r="F15" s="41"/>
      <c r="G15" s="42"/>
      <c r="H15" s="45">
        <f>SUM(H12:H14)</f>
        <v>200000</v>
      </c>
      <c r="I15" s="41"/>
    </row>
    <row r="16" spans="1:9" s="39" customFormat="1" ht="22.5" customHeight="1">
      <c r="A16" s="40" t="s">
        <v>28</v>
      </c>
      <c r="B16" s="37" t="s">
        <v>57</v>
      </c>
      <c r="C16" s="41" t="s">
        <v>58</v>
      </c>
      <c r="D16" s="41" t="s">
        <v>59</v>
      </c>
      <c r="E16" s="41" t="s">
        <v>42</v>
      </c>
      <c r="F16" s="41" t="s">
        <v>43</v>
      </c>
      <c r="G16" s="42" t="s">
        <v>44</v>
      </c>
      <c r="H16" s="43">
        <f>'[1]表二、经济分类明细表'!F7</f>
        <v>0</v>
      </c>
      <c r="I16" s="42" t="s">
        <v>44</v>
      </c>
    </row>
    <row r="17" spans="1:9" s="39" customFormat="1" ht="22.5" customHeight="1">
      <c r="A17" s="40"/>
      <c r="B17" s="37" t="s">
        <v>57</v>
      </c>
      <c r="C17" s="41"/>
      <c r="D17" s="41"/>
      <c r="E17" s="41"/>
      <c r="F17" s="41"/>
      <c r="G17" s="42" t="s">
        <v>45</v>
      </c>
      <c r="H17" s="43">
        <f>'[1]表二、经济分类明细表'!F21</f>
        <v>195030.12</v>
      </c>
      <c r="I17" s="42" t="s">
        <v>45</v>
      </c>
    </row>
    <row r="18" spans="1:9" s="39" customFormat="1" ht="22.5" customHeight="1">
      <c r="A18" s="40"/>
      <c r="B18" s="37" t="s">
        <v>57</v>
      </c>
      <c r="C18" s="41"/>
      <c r="D18" s="41"/>
      <c r="E18" s="41"/>
      <c r="F18" s="41"/>
      <c r="G18" s="42" t="s">
        <v>48</v>
      </c>
      <c r="H18" s="43">
        <f>'[1]表二、经济分类明细表'!F17</f>
        <v>42782.8</v>
      </c>
      <c r="I18" s="42" t="s">
        <v>48</v>
      </c>
    </row>
    <row r="19" spans="1:9" s="39" customFormat="1" ht="22.5" customHeight="1">
      <c r="A19" s="40"/>
      <c r="B19" s="37" t="s">
        <v>57</v>
      </c>
      <c r="C19" s="41"/>
      <c r="D19" s="41"/>
      <c r="E19" s="41"/>
      <c r="F19" s="41"/>
      <c r="G19" s="42" t="s">
        <v>50</v>
      </c>
      <c r="H19" s="43">
        <f>'[1]表二、经济分类明细表'!F18</f>
        <v>0</v>
      </c>
      <c r="I19" s="42" t="s">
        <v>50</v>
      </c>
    </row>
    <row r="20" spans="1:9" s="39" customFormat="1" ht="22.5" customHeight="1">
      <c r="A20" s="40"/>
      <c r="B20" s="37" t="s">
        <v>57</v>
      </c>
      <c r="C20" s="41"/>
      <c r="D20" s="41"/>
      <c r="E20" s="41"/>
      <c r="F20" s="41"/>
      <c r="G20" s="42" t="s">
        <v>60</v>
      </c>
      <c r="H20" s="43">
        <f>'[1]表二、经济分类明细表'!F20</f>
        <v>0</v>
      </c>
      <c r="I20" s="42" t="s">
        <v>60</v>
      </c>
    </row>
    <row r="21" spans="1:9" s="39" customFormat="1" ht="22.5" customHeight="1">
      <c r="A21" s="40"/>
      <c r="B21" s="37" t="s">
        <v>57</v>
      </c>
      <c r="C21" s="41"/>
      <c r="D21" s="41"/>
      <c r="E21" s="41"/>
      <c r="F21" s="41"/>
      <c r="G21" s="42" t="s">
        <v>54</v>
      </c>
      <c r="H21" s="43">
        <f>'[1]表二、经济分类明细表'!F48</f>
        <v>0</v>
      </c>
      <c r="I21" s="42" t="s">
        <v>54</v>
      </c>
    </row>
    <row r="22" spans="1:9" s="39" customFormat="1" ht="22.5" customHeight="1">
      <c r="A22" s="40"/>
      <c r="B22" s="37" t="s">
        <v>55</v>
      </c>
      <c r="C22" s="41"/>
      <c r="D22" s="41"/>
      <c r="E22" s="41"/>
      <c r="F22" s="41"/>
      <c r="G22" s="42"/>
      <c r="H22" s="43">
        <f>SUM(H16:H21)</f>
        <v>237812.91999999998</v>
      </c>
      <c r="I22" s="42"/>
    </row>
    <row r="23" spans="1:9" s="39" customFormat="1" ht="22.5" customHeight="1">
      <c r="A23" s="40" t="s">
        <v>61</v>
      </c>
      <c r="B23" s="46"/>
      <c r="C23" s="41"/>
      <c r="D23" s="41"/>
      <c r="E23" s="41"/>
      <c r="F23" s="41"/>
      <c r="G23" s="42"/>
      <c r="H23" s="45">
        <f>SUM(H15,H11,H22)</f>
        <v>2275646.92</v>
      </c>
      <c r="I23" s="41"/>
    </row>
  </sheetData>
  <sheetProtection selectLockedCells="1"/>
  <protectedRanges>
    <protectedRange sqref="C16:F21 A5:A10 C5:F10 A12:A14 C12:F14 A16:A21 C3:D3" name="区域1"/>
    <protectedRange sqref="A3:B3" name="区域1_1"/>
  </protectedRanges>
  <mergeCells count="1">
    <mergeCell ref="A2:I2"/>
  </mergeCells>
  <dataValidations count="2">
    <dataValidation type="list" allowBlank="1" showInputMessage="1" showErrorMessage="1" sqref="A12:A14 A16:A22 A5:A10">
      <formula1>"行政政法股,农业股,教科文股,社会保障股,综合股,经济建设股,金融贸易股,企业股,"</formula1>
    </dataValidation>
    <dataValidation type="list" allowBlank="1" showInputMessage="1" showErrorMessage="1" sqref="B5:B10 B12:B14">
      <formula1>"财政拨款,缴入国库的行政事业性收费"</formula1>
    </dataValidation>
  </dataValidations>
  <printOptions/>
  <pageMargins left="0.75" right="0.34" top="0.54" bottom="0.51" header="0.5" footer="0.5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2016-10-26T03:47:41Z</dcterms:created>
  <dcterms:modified xsi:type="dcterms:W3CDTF">2016-10-26T03:48:20Z</dcterms:modified>
  <cp:category/>
  <cp:version/>
  <cp:contentType/>
  <cp:contentStatus/>
</cp:coreProperties>
</file>