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1" sheetId="1" r:id="rId1"/>
    <sheet name="2" sheetId="2" r:id="rId2"/>
  </sheets>
  <definedNames>
    <definedName name="_xlnm.Print_Titles" localSheetId="0">'1'!$2:$2</definedName>
    <definedName name="_xlnm.Print_Titles" localSheetId="1">'2'!$3:$3</definedName>
  </definedNames>
  <calcPr fullCalcOnLoad="1"/>
</workbook>
</file>

<file path=xl/sharedStrings.xml><?xml version="1.0" encoding="utf-8"?>
<sst xmlns="http://schemas.openxmlformats.org/spreadsheetml/2006/main" count="245" uniqueCount="153">
  <si>
    <t>乡镇村级组织活动场所需新建情况统计表（第一批）</t>
  </si>
  <si>
    <t>序号</t>
  </si>
  <si>
    <t>乡  镇</t>
  </si>
  <si>
    <t>村  名</t>
  </si>
  <si>
    <t>贫困户数</t>
  </si>
  <si>
    <t>备  注</t>
  </si>
  <si>
    <r>
      <t>投资概算</t>
    </r>
    <r>
      <rPr>
        <sz val="12"/>
        <rFont val="黑体"/>
        <family val="3"/>
      </rPr>
      <t>（万元）</t>
    </r>
  </si>
  <si>
    <t>城关镇       (2个)</t>
  </si>
  <si>
    <t>姚寨村</t>
  </si>
  <si>
    <t>狭小</t>
  </si>
  <si>
    <t>康河村</t>
  </si>
  <si>
    <t>破损严重</t>
  </si>
  <si>
    <t>城郊乡  （5个）</t>
  </si>
  <si>
    <t>刘楼村</t>
  </si>
  <si>
    <t>租赁</t>
  </si>
  <si>
    <t>张公台村</t>
  </si>
  <si>
    <t>黄堤口村</t>
  </si>
  <si>
    <t>王楼村</t>
  </si>
  <si>
    <t xml:space="preserve">莲池村 </t>
  </si>
  <si>
    <t>匡城乡  （5个）</t>
  </si>
  <si>
    <t>薛杨村</t>
  </si>
  <si>
    <t>洪庄村</t>
  </si>
  <si>
    <t>后许村</t>
  </si>
  <si>
    <t>王老村</t>
  </si>
  <si>
    <t>北张村</t>
  </si>
  <si>
    <t>白楼乡  （5个）</t>
  </si>
  <si>
    <t>王堂村</t>
  </si>
  <si>
    <t>殷堂村</t>
  </si>
  <si>
    <t>蒋庄村</t>
  </si>
  <si>
    <t>任庄村</t>
  </si>
  <si>
    <t>冯庄村</t>
  </si>
  <si>
    <t>租赁                        （土地租用到期）</t>
  </si>
  <si>
    <t>董店乡  （5个）</t>
  </si>
  <si>
    <t>曹庄村</t>
  </si>
  <si>
    <t>付庄村</t>
  </si>
  <si>
    <t>杨桥村</t>
  </si>
  <si>
    <t>破损严重                  （院内信号塔占用）</t>
  </si>
  <si>
    <t>雷屯村</t>
  </si>
  <si>
    <t>胡堂乡  （4个）</t>
  </si>
  <si>
    <t>文庄村</t>
  </si>
  <si>
    <t>破损严重                  （地势低洼）</t>
  </si>
  <si>
    <t>李营村</t>
  </si>
  <si>
    <t>徐老村</t>
  </si>
  <si>
    <t>张营村</t>
  </si>
  <si>
    <t>孙聚寨乡（5个）</t>
  </si>
  <si>
    <t>张庄村</t>
  </si>
  <si>
    <t>张桥村</t>
  </si>
  <si>
    <t>租赁                        （租借学校用房）</t>
  </si>
  <si>
    <t>袁店村</t>
  </si>
  <si>
    <t>袁尧村</t>
  </si>
  <si>
    <t>小郭村</t>
  </si>
  <si>
    <t>河集乡  （13个）</t>
  </si>
  <si>
    <t xml:space="preserve">蔺庄村        </t>
  </si>
  <si>
    <t>小杨庄村</t>
  </si>
  <si>
    <t>刘浩阳村</t>
  </si>
  <si>
    <t>租赁                              （组织部援建，用地非集体）</t>
  </si>
  <si>
    <t>大郭村</t>
  </si>
  <si>
    <t>郭屯村</t>
  </si>
  <si>
    <t>同庙村</t>
  </si>
  <si>
    <t>荣岗村</t>
  </si>
  <si>
    <t>崔黄村</t>
  </si>
  <si>
    <t xml:space="preserve">八里屯村     </t>
  </si>
  <si>
    <t>租赁                           （新建为示范村）</t>
  </si>
  <si>
    <t>香张村</t>
  </si>
  <si>
    <t>朱桥村</t>
  </si>
  <si>
    <t>徐庄村</t>
  </si>
  <si>
    <t>租赁                        （新建为示范村）</t>
  </si>
  <si>
    <t>潮庄镇  （5个）</t>
  </si>
  <si>
    <t>潮东村</t>
  </si>
  <si>
    <t>借用胡寺村室</t>
  </si>
  <si>
    <t>马元村</t>
  </si>
  <si>
    <t>三李村</t>
  </si>
  <si>
    <t>李胡村</t>
  </si>
  <si>
    <t>潮北村</t>
  </si>
  <si>
    <t>蓼堤镇  （5个）</t>
  </si>
  <si>
    <t>申庄村</t>
  </si>
  <si>
    <t>周龙岗村</t>
  </si>
  <si>
    <t>大寨村</t>
  </si>
  <si>
    <t>赵西楼村</t>
  </si>
  <si>
    <t>立新村</t>
  </si>
  <si>
    <t>租赁                      （组织部援建，土地租用到期）</t>
  </si>
  <si>
    <t>白庙乡  （2个）</t>
  </si>
  <si>
    <t>裴堂村</t>
  </si>
  <si>
    <t>后杨村</t>
  </si>
  <si>
    <t>破损严重                           （新建为示范村）</t>
  </si>
  <si>
    <t>尤吉屯乡    （4个）</t>
  </si>
  <si>
    <t>王吉屯村</t>
  </si>
  <si>
    <t>破损严重                    （新建为示范村）</t>
  </si>
  <si>
    <t>东周村</t>
  </si>
  <si>
    <t>刘关庙村</t>
  </si>
  <si>
    <t>贾庄村</t>
  </si>
  <si>
    <t>周堂镇  （2个）</t>
  </si>
  <si>
    <t>苏一村</t>
  </si>
  <si>
    <t>前曹村</t>
  </si>
  <si>
    <t>河堤乡  （4个）</t>
  </si>
  <si>
    <t>张路渊村</t>
  </si>
  <si>
    <t>探花李村</t>
  </si>
  <si>
    <t>河西村</t>
  </si>
  <si>
    <t>河南村</t>
  </si>
  <si>
    <t>长岗镇         （5个）</t>
  </si>
  <si>
    <t>北  村</t>
  </si>
  <si>
    <t>吴庄村</t>
  </si>
  <si>
    <t>后常村</t>
  </si>
  <si>
    <t>东  村</t>
  </si>
  <si>
    <t>西陵寺镇        （1个）</t>
  </si>
  <si>
    <t>后赵村</t>
  </si>
  <si>
    <t>平岗镇       （3个）</t>
  </si>
  <si>
    <t>平西村</t>
  </si>
  <si>
    <t>苗楼村</t>
  </si>
  <si>
    <t>刘玉红村</t>
  </si>
  <si>
    <t>涧岗乡       （1个）</t>
  </si>
  <si>
    <t>黄大庄村</t>
  </si>
  <si>
    <t>后台乡       （2个）</t>
  </si>
  <si>
    <t>大姬村</t>
  </si>
  <si>
    <t>合计</t>
  </si>
  <si>
    <t>附件</t>
  </si>
  <si>
    <t>乡镇村级组织活动场所需新建情况统计表（第二批村室）</t>
  </si>
  <si>
    <t>城郊乡  （3个）</t>
  </si>
  <si>
    <t>十里铺村</t>
  </si>
  <si>
    <t>辛屯村</t>
  </si>
  <si>
    <t xml:space="preserve">黄庄村 </t>
  </si>
  <si>
    <t>匡城乡  （4个）</t>
  </si>
  <si>
    <t>孟庄村</t>
  </si>
  <si>
    <t>吴楼村</t>
  </si>
  <si>
    <t>洼张村</t>
  </si>
  <si>
    <t>楚伯岗村</t>
  </si>
  <si>
    <t>租赁                      （组织部援建，用地非集体）</t>
  </si>
  <si>
    <t>白楼乡  （1个）</t>
  </si>
  <si>
    <t>顺北村</t>
  </si>
  <si>
    <t>胡堂乡  （1个）</t>
  </si>
  <si>
    <t>胡堂村</t>
  </si>
  <si>
    <t>破损严重                   （新建为示范村）</t>
  </si>
  <si>
    <t>孙聚寨乡（2个）</t>
  </si>
  <si>
    <t>东李村</t>
  </si>
  <si>
    <t>马庄村</t>
  </si>
  <si>
    <t>租赁                       （组织部援建，土地租用到期）</t>
  </si>
  <si>
    <t>潮庄镇  （3个）</t>
  </si>
  <si>
    <t>张老村</t>
  </si>
  <si>
    <t>张文英村</t>
  </si>
  <si>
    <t>蓼堤镇  （2个）</t>
  </si>
  <si>
    <t>孙吉屯村</t>
  </si>
  <si>
    <t>租赁                         （土地租用到期）</t>
  </si>
  <si>
    <t>赵锉村</t>
  </si>
  <si>
    <t>租赁                              （土地租用到期）</t>
  </si>
  <si>
    <t>长岗镇         （1个）</t>
  </si>
  <si>
    <t>南郭村</t>
  </si>
  <si>
    <t>尤吉屯乡（5个）</t>
  </si>
  <si>
    <t>马西村</t>
  </si>
  <si>
    <t>黑西村</t>
  </si>
  <si>
    <t>屈庄村</t>
  </si>
  <si>
    <t>韭菜园村</t>
  </si>
  <si>
    <t>朱吉屯村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</si>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</sst>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6"/>
      <name val="黑体"/>
      <family val="3"/>
    </font>
    <font>
      <sz val="14"/>
      <name val="仿宋_GB2312"/>
      <family val="3"/>
    </font>
    <font>
      <sz val="18"/>
      <name val="黑体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tabSelected="1" zoomScaleSheetLayoutView="100" workbookViewId="0" topLeftCell="A1">
      <selection activeCell="F59" sqref="F59:F62"/>
    </sheetView>
  </sheetViews>
  <sheetFormatPr defaultColWidth="9.00390625" defaultRowHeight="14.25"/>
  <cols>
    <col min="1" max="1" width="6.375" style="0" customWidth="1"/>
    <col min="2" max="2" width="15.375" style="0" customWidth="1"/>
    <col min="3" max="3" width="13.00390625" style="0" customWidth="1"/>
    <col min="4" max="4" width="14.125" style="0" customWidth="1"/>
    <col min="5" max="5" width="30.00390625" style="0" customWidth="1"/>
    <col min="6" max="6" width="12.875" style="0" customWidth="1"/>
  </cols>
  <sheetData>
    <row r="1" spans="1:6" s="1" customFormat="1" ht="22.5">
      <c r="A1" s="4" t="s">
        <v>0</v>
      </c>
      <c r="B1" s="4"/>
      <c r="C1" s="4"/>
      <c r="D1" s="4"/>
      <c r="E1" s="4"/>
      <c r="F1" s="4"/>
    </row>
    <row r="2" spans="1:6" s="2" customFormat="1" ht="34.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</row>
    <row r="3" spans="1:6" ht="14.25" customHeight="1">
      <c r="A3" s="8">
        <v>1</v>
      </c>
      <c r="B3" s="25" t="s">
        <v>7</v>
      </c>
      <c r="C3" s="26" t="s">
        <v>8</v>
      </c>
      <c r="D3" s="10">
        <v>13</v>
      </c>
      <c r="E3" s="10" t="s">
        <v>9</v>
      </c>
      <c r="F3" s="25">
        <f>16.8*2</f>
        <v>33.6</v>
      </c>
    </row>
    <row r="4" spans="1:6" s="24" customFormat="1" ht="14.25" customHeight="1">
      <c r="A4" s="8">
        <v>2</v>
      </c>
      <c r="B4" s="25"/>
      <c r="C4" s="11" t="s">
        <v>10</v>
      </c>
      <c r="D4" s="11">
        <v>7</v>
      </c>
      <c r="E4" s="11" t="s">
        <v>11</v>
      </c>
      <c r="F4" s="25"/>
    </row>
    <row r="5" spans="1:6" ht="14.25" customHeight="1">
      <c r="A5" s="8">
        <v>3</v>
      </c>
      <c r="B5" s="17" t="s">
        <v>12</v>
      </c>
      <c r="C5" s="11" t="s">
        <v>13</v>
      </c>
      <c r="D5" s="11">
        <v>46</v>
      </c>
      <c r="E5" s="11" t="s">
        <v>14</v>
      </c>
      <c r="F5" s="17">
        <f>16.8*5</f>
        <v>84</v>
      </c>
    </row>
    <row r="6" spans="1:6" ht="14.25" customHeight="1">
      <c r="A6" s="8">
        <v>4</v>
      </c>
      <c r="B6" s="18"/>
      <c r="C6" s="11" t="s">
        <v>15</v>
      </c>
      <c r="D6" s="11">
        <v>19</v>
      </c>
      <c r="E6" s="11" t="s">
        <v>14</v>
      </c>
      <c r="F6" s="18"/>
    </row>
    <row r="7" spans="1:6" ht="14.25" customHeight="1">
      <c r="A7" s="8">
        <v>5</v>
      </c>
      <c r="B7" s="18"/>
      <c r="C7" s="11" t="s">
        <v>16</v>
      </c>
      <c r="D7" s="11">
        <v>30</v>
      </c>
      <c r="E7" s="11" t="s">
        <v>14</v>
      </c>
      <c r="F7" s="18"/>
    </row>
    <row r="8" spans="1:6" ht="14.25" customHeight="1">
      <c r="A8" s="8">
        <v>6</v>
      </c>
      <c r="B8" s="18"/>
      <c r="C8" s="11" t="s">
        <v>17</v>
      </c>
      <c r="D8" s="11">
        <v>42</v>
      </c>
      <c r="E8" s="11" t="s">
        <v>14</v>
      </c>
      <c r="F8" s="18"/>
    </row>
    <row r="9" spans="1:6" ht="14.25" customHeight="1">
      <c r="A9" s="8">
        <v>7</v>
      </c>
      <c r="B9" s="19"/>
      <c r="C9" s="11" t="s">
        <v>18</v>
      </c>
      <c r="D9" s="11">
        <v>30</v>
      </c>
      <c r="E9" s="11" t="s">
        <v>14</v>
      </c>
      <c r="F9" s="19"/>
    </row>
    <row r="10" spans="1:6" ht="14.25" customHeight="1">
      <c r="A10" s="8">
        <v>8</v>
      </c>
      <c r="B10" s="16" t="s">
        <v>19</v>
      </c>
      <c r="C10" s="11" t="s">
        <v>20</v>
      </c>
      <c r="D10" s="11">
        <v>12</v>
      </c>
      <c r="E10" s="11" t="s">
        <v>11</v>
      </c>
      <c r="F10" s="17">
        <f>16.8*5</f>
        <v>84</v>
      </c>
    </row>
    <row r="11" spans="1:6" ht="14.25" customHeight="1">
      <c r="A11" s="8">
        <v>9</v>
      </c>
      <c r="B11" s="16"/>
      <c r="C11" s="11" t="s">
        <v>21</v>
      </c>
      <c r="D11" s="11">
        <v>47</v>
      </c>
      <c r="E11" s="11" t="s">
        <v>11</v>
      </c>
      <c r="F11" s="18"/>
    </row>
    <row r="12" spans="1:6" ht="14.25" customHeight="1">
      <c r="A12" s="8">
        <v>10</v>
      </c>
      <c r="B12" s="16"/>
      <c r="C12" s="11" t="s">
        <v>22</v>
      </c>
      <c r="D12" s="11">
        <v>18</v>
      </c>
      <c r="E12" s="11" t="s">
        <v>14</v>
      </c>
      <c r="F12" s="18"/>
    </row>
    <row r="13" spans="1:6" ht="14.25" customHeight="1">
      <c r="A13" s="8">
        <v>11</v>
      </c>
      <c r="B13" s="16"/>
      <c r="C13" s="11" t="s">
        <v>23</v>
      </c>
      <c r="D13" s="11">
        <v>37</v>
      </c>
      <c r="E13" s="11" t="s">
        <v>14</v>
      </c>
      <c r="F13" s="18"/>
    </row>
    <row r="14" spans="1:6" ht="14.25" customHeight="1">
      <c r="A14" s="8">
        <v>12</v>
      </c>
      <c r="B14" s="16"/>
      <c r="C14" s="11" t="s">
        <v>24</v>
      </c>
      <c r="D14" s="11">
        <v>29</v>
      </c>
      <c r="E14" s="11" t="s">
        <v>14</v>
      </c>
      <c r="F14" s="19"/>
    </row>
    <row r="15" spans="1:6" ht="14.25">
      <c r="A15" s="8">
        <v>13</v>
      </c>
      <c r="B15" s="16" t="s">
        <v>25</v>
      </c>
      <c r="C15" s="11" t="s">
        <v>26</v>
      </c>
      <c r="D15" s="11">
        <v>17</v>
      </c>
      <c r="E15" s="11" t="s">
        <v>9</v>
      </c>
      <c r="F15" s="17">
        <f>16.8*5</f>
        <v>84</v>
      </c>
    </row>
    <row r="16" spans="1:6" ht="14.25">
      <c r="A16" s="8">
        <v>14</v>
      </c>
      <c r="B16" s="16"/>
      <c r="C16" s="11" t="s">
        <v>27</v>
      </c>
      <c r="D16" s="11">
        <v>30</v>
      </c>
      <c r="E16" s="11" t="s">
        <v>11</v>
      </c>
      <c r="F16" s="18"/>
    </row>
    <row r="17" spans="1:6" ht="14.25">
      <c r="A17" s="8">
        <v>15</v>
      </c>
      <c r="B17" s="16"/>
      <c r="C17" s="11" t="s">
        <v>28</v>
      </c>
      <c r="D17" s="11">
        <v>10</v>
      </c>
      <c r="E17" s="11" t="s">
        <v>14</v>
      </c>
      <c r="F17" s="18"/>
    </row>
    <row r="18" spans="1:6" ht="14.25">
      <c r="A18" s="8">
        <v>16</v>
      </c>
      <c r="B18" s="16"/>
      <c r="C18" s="11" t="s">
        <v>29</v>
      </c>
      <c r="D18" s="11">
        <v>26</v>
      </c>
      <c r="E18" s="11" t="s">
        <v>14</v>
      </c>
      <c r="F18" s="18"/>
    </row>
    <row r="19" spans="1:6" ht="30" customHeight="1">
      <c r="A19" s="8">
        <v>17</v>
      </c>
      <c r="B19" s="16"/>
      <c r="C19" s="11" t="s">
        <v>30</v>
      </c>
      <c r="D19" s="11">
        <v>18</v>
      </c>
      <c r="E19" s="11" t="s">
        <v>31</v>
      </c>
      <c r="F19" s="19"/>
    </row>
    <row r="20" spans="1:6" ht="14.25">
      <c r="A20" s="8">
        <v>18</v>
      </c>
      <c r="B20" s="16" t="s">
        <v>32</v>
      </c>
      <c r="C20" s="11" t="s">
        <v>33</v>
      </c>
      <c r="D20" s="11">
        <v>20</v>
      </c>
      <c r="E20" s="11" t="s">
        <v>11</v>
      </c>
      <c r="F20" s="17">
        <f>16.8*5</f>
        <v>84</v>
      </c>
    </row>
    <row r="21" spans="1:6" ht="14.25">
      <c r="A21" s="8">
        <v>19</v>
      </c>
      <c r="B21" s="16"/>
      <c r="C21" s="11" t="s">
        <v>13</v>
      </c>
      <c r="D21" s="11">
        <v>33</v>
      </c>
      <c r="E21" s="11" t="s">
        <v>11</v>
      </c>
      <c r="F21" s="18"/>
    </row>
    <row r="22" spans="1:6" ht="14.25">
      <c r="A22" s="8">
        <v>20</v>
      </c>
      <c r="B22" s="16"/>
      <c r="C22" s="11" t="s">
        <v>34</v>
      </c>
      <c r="D22" s="11">
        <v>24</v>
      </c>
      <c r="E22" s="11" t="s">
        <v>11</v>
      </c>
      <c r="F22" s="18"/>
    </row>
    <row r="23" spans="1:6" ht="30" customHeight="1">
      <c r="A23" s="8">
        <v>21</v>
      </c>
      <c r="B23" s="16"/>
      <c r="C23" s="11" t="s">
        <v>35</v>
      </c>
      <c r="D23" s="11">
        <v>27</v>
      </c>
      <c r="E23" s="11" t="s">
        <v>36</v>
      </c>
      <c r="F23" s="18"/>
    </row>
    <row r="24" spans="1:6" ht="14.25">
      <c r="A24" s="8">
        <v>22</v>
      </c>
      <c r="B24" s="16"/>
      <c r="C24" s="11" t="s">
        <v>37</v>
      </c>
      <c r="D24" s="11">
        <v>48</v>
      </c>
      <c r="E24" s="11" t="s">
        <v>14</v>
      </c>
      <c r="F24" s="19"/>
    </row>
    <row r="25" spans="1:6" ht="28.5">
      <c r="A25" s="8">
        <v>23</v>
      </c>
      <c r="B25" s="13" t="s">
        <v>38</v>
      </c>
      <c r="C25" s="11" t="s">
        <v>39</v>
      </c>
      <c r="D25" s="11">
        <v>70</v>
      </c>
      <c r="E25" s="11" t="s">
        <v>40</v>
      </c>
      <c r="F25" s="13">
        <f>16.8*4</f>
        <v>67.2</v>
      </c>
    </row>
    <row r="26" spans="1:6" ht="14.25">
      <c r="A26" s="8">
        <v>24</v>
      </c>
      <c r="B26" s="14"/>
      <c r="C26" s="11" t="s">
        <v>41</v>
      </c>
      <c r="D26" s="11">
        <v>23</v>
      </c>
      <c r="E26" s="11" t="s">
        <v>9</v>
      </c>
      <c r="F26" s="14"/>
    </row>
    <row r="27" spans="1:6" ht="14.25">
      <c r="A27" s="8">
        <v>25</v>
      </c>
      <c r="B27" s="14"/>
      <c r="C27" s="11" t="s">
        <v>42</v>
      </c>
      <c r="D27" s="11">
        <v>18</v>
      </c>
      <c r="E27" s="11" t="s">
        <v>14</v>
      </c>
      <c r="F27" s="14"/>
    </row>
    <row r="28" spans="1:6" ht="14.25">
      <c r="A28" s="8">
        <v>26</v>
      </c>
      <c r="B28" s="15"/>
      <c r="C28" s="11" t="s">
        <v>43</v>
      </c>
      <c r="D28" s="11">
        <v>34</v>
      </c>
      <c r="E28" s="11" t="s">
        <v>14</v>
      </c>
      <c r="F28" s="15"/>
    </row>
    <row r="29" spans="1:6" ht="21" customHeight="1">
      <c r="A29" s="8">
        <v>27</v>
      </c>
      <c r="B29" s="16" t="s">
        <v>44</v>
      </c>
      <c r="C29" s="11" t="s">
        <v>45</v>
      </c>
      <c r="D29" s="11">
        <v>25</v>
      </c>
      <c r="E29" s="11" t="s">
        <v>11</v>
      </c>
      <c r="F29" s="16">
        <v>84</v>
      </c>
    </row>
    <row r="30" spans="1:6" ht="28.5" customHeight="1">
      <c r="A30" s="8">
        <v>28</v>
      </c>
      <c r="B30" s="16"/>
      <c r="C30" s="11" t="s">
        <v>46</v>
      </c>
      <c r="D30" s="11">
        <v>45</v>
      </c>
      <c r="E30" s="11" t="s">
        <v>47</v>
      </c>
      <c r="F30" s="16"/>
    </row>
    <row r="31" spans="1:6" ht="14.25">
      <c r="A31" s="8">
        <v>29</v>
      </c>
      <c r="B31" s="16"/>
      <c r="C31" s="11" t="s">
        <v>48</v>
      </c>
      <c r="D31" s="11">
        <v>51</v>
      </c>
      <c r="E31" s="11" t="s">
        <v>14</v>
      </c>
      <c r="F31" s="16"/>
    </row>
    <row r="32" spans="1:6" ht="14.25">
      <c r="A32" s="8">
        <v>30</v>
      </c>
      <c r="B32" s="16"/>
      <c r="C32" s="11" t="s">
        <v>49</v>
      </c>
      <c r="D32" s="11">
        <v>19</v>
      </c>
      <c r="E32" s="11" t="s">
        <v>14</v>
      </c>
      <c r="F32" s="16"/>
    </row>
    <row r="33" spans="1:6" ht="14.25">
      <c r="A33" s="8">
        <v>31</v>
      </c>
      <c r="B33" s="16"/>
      <c r="C33" s="11" t="s">
        <v>50</v>
      </c>
      <c r="D33" s="11">
        <v>27</v>
      </c>
      <c r="E33" s="11" t="s">
        <v>14</v>
      </c>
      <c r="F33" s="16"/>
    </row>
    <row r="34" spans="1:6" ht="14.25">
      <c r="A34" s="8">
        <v>32</v>
      </c>
      <c r="B34" s="13" t="s">
        <v>51</v>
      </c>
      <c r="C34" s="11" t="s">
        <v>52</v>
      </c>
      <c r="D34" s="11">
        <v>25</v>
      </c>
      <c r="E34" s="11" t="s">
        <v>14</v>
      </c>
      <c r="F34" s="13">
        <v>284</v>
      </c>
    </row>
    <row r="35" spans="1:6" ht="14.25">
      <c r="A35" s="8">
        <v>33</v>
      </c>
      <c r="B35" s="14"/>
      <c r="C35" s="11" t="s">
        <v>53</v>
      </c>
      <c r="D35" s="11">
        <v>22</v>
      </c>
      <c r="E35" s="11" t="s">
        <v>14</v>
      </c>
      <c r="F35" s="14"/>
    </row>
    <row r="36" spans="1:6" ht="28.5">
      <c r="A36" s="8">
        <v>34</v>
      </c>
      <c r="B36" s="14"/>
      <c r="C36" s="11" t="s">
        <v>54</v>
      </c>
      <c r="D36" s="11">
        <v>32</v>
      </c>
      <c r="E36" s="11" t="s">
        <v>55</v>
      </c>
      <c r="F36" s="14"/>
    </row>
    <row r="37" spans="1:6" ht="14.25">
      <c r="A37" s="8">
        <v>35</v>
      </c>
      <c r="B37" s="14"/>
      <c r="C37" s="11" t="s">
        <v>50</v>
      </c>
      <c r="D37" s="11">
        <v>15</v>
      </c>
      <c r="E37" s="11" t="s">
        <v>14</v>
      </c>
      <c r="F37" s="14"/>
    </row>
    <row r="38" spans="1:6" ht="14.25">
      <c r="A38" s="8">
        <v>36</v>
      </c>
      <c r="B38" s="14"/>
      <c r="C38" s="11" t="s">
        <v>56</v>
      </c>
      <c r="D38" s="11">
        <v>42</v>
      </c>
      <c r="E38" s="11" t="s">
        <v>14</v>
      </c>
      <c r="F38" s="14"/>
    </row>
    <row r="39" spans="1:6" ht="14.25">
      <c r="A39" s="8">
        <v>37</v>
      </c>
      <c r="B39" s="14"/>
      <c r="C39" s="11" t="s">
        <v>57</v>
      </c>
      <c r="D39" s="11">
        <v>40</v>
      </c>
      <c r="E39" s="11" t="s">
        <v>14</v>
      </c>
      <c r="F39" s="14"/>
    </row>
    <row r="40" spans="1:6" ht="14.25">
      <c r="A40" s="8">
        <v>38</v>
      </c>
      <c r="B40" s="14"/>
      <c r="C40" s="11" t="s">
        <v>58</v>
      </c>
      <c r="D40" s="11">
        <v>25</v>
      </c>
      <c r="E40" s="11" t="s">
        <v>14</v>
      </c>
      <c r="F40" s="14"/>
    </row>
    <row r="41" spans="1:6" ht="14.25">
      <c r="A41" s="8">
        <v>39</v>
      </c>
      <c r="B41" s="14"/>
      <c r="C41" s="11" t="s">
        <v>59</v>
      </c>
      <c r="D41" s="11">
        <v>22</v>
      </c>
      <c r="E41" s="11" t="s">
        <v>11</v>
      </c>
      <c r="F41" s="14"/>
    </row>
    <row r="42" spans="1:6" ht="14.25">
      <c r="A42" s="8">
        <v>40</v>
      </c>
      <c r="B42" s="14"/>
      <c r="C42" s="11" t="s">
        <v>60</v>
      </c>
      <c r="D42" s="11">
        <v>17</v>
      </c>
      <c r="E42" s="11" t="s">
        <v>14</v>
      </c>
      <c r="F42" s="14"/>
    </row>
    <row r="43" spans="1:6" ht="28.5">
      <c r="A43" s="8">
        <v>41</v>
      </c>
      <c r="B43" s="14"/>
      <c r="C43" s="11" t="s">
        <v>61</v>
      </c>
      <c r="D43" s="11">
        <v>25</v>
      </c>
      <c r="E43" s="12" t="s">
        <v>62</v>
      </c>
      <c r="F43" s="14"/>
    </row>
    <row r="44" spans="1:6" ht="18" customHeight="1">
      <c r="A44" s="8">
        <v>42</v>
      </c>
      <c r="B44" s="14"/>
      <c r="C44" s="11" t="s">
        <v>63</v>
      </c>
      <c r="D44" s="11">
        <v>35</v>
      </c>
      <c r="E44" s="11" t="s">
        <v>11</v>
      </c>
      <c r="F44" s="14"/>
    </row>
    <row r="45" spans="1:6" ht="14.25">
      <c r="A45" s="8">
        <v>43</v>
      </c>
      <c r="B45" s="14"/>
      <c r="C45" s="11" t="s">
        <v>64</v>
      </c>
      <c r="D45" s="11">
        <v>28</v>
      </c>
      <c r="E45" s="11" t="s">
        <v>11</v>
      </c>
      <c r="F45" s="14"/>
    </row>
    <row r="46" spans="1:6" ht="28.5">
      <c r="A46" s="8">
        <v>44</v>
      </c>
      <c r="B46" s="15"/>
      <c r="C46" s="11" t="s">
        <v>65</v>
      </c>
      <c r="D46" s="11">
        <v>40</v>
      </c>
      <c r="E46" s="12" t="s">
        <v>66</v>
      </c>
      <c r="F46" s="15"/>
    </row>
    <row r="47" spans="1:6" ht="16.5" customHeight="1">
      <c r="A47" s="8">
        <v>45</v>
      </c>
      <c r="B47" s="16" t="s">
        <v>67</v>
      </c>
      <c r="C47" s="11" t="s">
        <v>68</v>
      </c>
      <c r="D47" s="11">
        <v>25</v>
      </c>
      <c r="E47" s="11" t="s">
        <v>69</v>
      </c>
      <c r="F47" s="16">
        <v>84</v>
      </c>
    </row>
    <row r="48" spans="1:6" ht="21" customHeight="1">
      <c r="A48" s="8">
        <v>46</v>
      </c>
      <c r="B48" s="16"/>
      <c r="C48" s="11" t="s">
        <v>70</v>
      </c>
      <c r="D48" s="11">
        <v>27</v>
      </c>
      <c r="E48" s="11" t="s">
        <v>69</v>
      </c>
      <c r="F48" s="16"/>
    </row>
    <row r="49" spans="1:6" ht="14.25">
      <c r="A49" s="8">
        <v>47</v>
      </c>
      <c r="B49" s="16"/>
      <c r="C49" s="11" t="s">
        <v>71</v>
      </c>
      <c r="D49" s="11">
        <v>81</v>
      </c>
      <c r="E49" s="11" t="s">
        <v>11</v>
      </c>
      <c r="F49" s="16"/>
    </row>
    <row r="50" spans="1:6" ht="14.25">
      <c r="A50" s="8">
        <v>48</v>
      </c>
      <c r="B50" s="16"/>
      <c r="C50" s="11" t="s">
        <v>72</v>
      </c>
      <c r="D50" s="11">
        <v>25</v>
      </c>
      <c r="E50" s="11" t="s">
        <v>9</v>
      </c>
      <c r="F50" s="16"/>
    </row>
    <row r="51" spans="1:6" ht="14.25">
      <c r="A51" s="8">
        <v>49</v>
      </c>
      <c r="B51" s="16"/>
      <c r="C51" s="11" t="s">
        <v>73</v>
      </c>
      <c r="D51" s="11">
        <v>20</v>
      </c>
      <c r="E51" s="11" t="s">
        <v>14</v>
      </c>
      <c r="F51" s="16"/>
    </row>
    <row r="52" spans="1:6" ht="14.25">
      <c r="A52" s="8">
        <v>50</v>
      </c>
      <c r="B52" s="16" t="s">
        <v>74</v>
      </c>
      <c r="C52" s="11" t="s">
        <v>75</v>
      </c>
      <c r="D52" s="11">
        <v>38</v>
      </c>
      <c r="E52" s="11" t="s">
        <v>9</v>
      </c>
      <c r="F52" s="16">
        <v>84</v>
      </c>
    </row>
    <row r="53" spans="1:6" ht="14.25">
      <c r="A53" s="8">
        <v>51</v>
      </c>
      <c r="B53" s="16"/>
      <c r="C53" s="11" t="s">
        <v>76</v>
      </c>
      <c r="D53" s="11">
        <v>26</v>
      </c>
      <c r="E53" s="11" t="s">
        <v>9</v>
      </c>
      <c r="F53" s="16"/>
    </row>
    <row r="54" spans="1:6" ht="14.25">
      <c r="A54" s="8">
        <v>52</v>
      </c>
      <c r="B54" s="16"/>
      <c r="C54" s="11" t="s">
        <v>77</v>
      </c>
      <c r="D54" s="11">
        <v>88</v>
      </c>
      <c r="E54" s="11" t="s">
        <v>11</v>
      </c>
      <c r="F54" s="16"/>
    </row>
    <row r="55" spans="1:6" ht="14.25">
      <c r="A55" s="8">
        <v>53</v>
      </c>
      <c r="B55" s="16"/>
      <c r="C55" s="27" t="s">
        <v>78</v>
      </c>
      <c r="D55" s="11">
        <v>38</v>
      </c>
      <c r="E55" s="11" t="s">
        <v>14</v>
      </c>
      <c r="F55" s="16"/>
    </row>
    <row r="56" spans="1:6" ht="28.5">
      <c r="A56" s="8">
        <v>54</v>
      </c>
      <c r="B56" s="16"/>
      <c r="C56" s="11" t="s">
        <v>79</v>
      </c>
      <c r="D56" s="11">
        <v>58</v>
      </c>
      <c r="E56" s="11" t="s">
        <v>80</v>
      </c>
      <c r="F56" s="16"/>
    </row>
    <row r="57" spans="1:6" ht="14.25">
      <c r="A57" s="8">
        <v>55</v>
      </c>
      <c r="B57" s="17" t="s">
        <v>81</v>
      </c>
      <c r="C57" s="11" t="s">
        <v>82</v>
      </c>
      <c r="D57" s="11"/>
      <c r="E57" s="11" t="s">
        <v>14</v>
      </c>
      <c r="F57" s="17">
        <f>16.8+49.6</f>
        <v>66.4</v>
      </c>
    </row>
    <row r="58" spans="1:6" ht="28.5">
      <c r="A58" s="8">
        <v>56</v>
      </c>
      <c r="B58" s="19"/>
      <c r="C58" s="10" t="s">
        <v>83</v>
      </c>
      <c r="D58" s="10">
        <v>48</v>
      </c>
      <c r="E58" s="28" t="s">
        <v>84</v>
      </c>
      <c r="F58" s="19"/>
    </row>
    <row r="59" spans="1:6" ht="28.5">
      <c r="A59" s="8">
        <v>57</v>
      </c>
      <c r="B59" s="18" t="s">
        <v>85</v>
      </c>
      <c r="C59" s="10" t="s">
        <v>86</v>
      </c>
      <c r="D59" s="10">
        <v>28</v>
      </c>
      <c r="E59" s="28" t="s">
        <v>87</v>
      </c>
      <c r="F59" s="14">
        <v>100</v>
      </c>
    </row>
    <row r="60" spans="1:6" ht="14.25">
      <c r="A60" s="8">
        <v>58</v>
      </c>
      <c r="B60" s="18"/>
      <c r="C60" s="11" t="s">
        <v>88</v>
      </c>
      <c r="D60" s="11">
        <v>10</v>
      </c>
      <c r="E60" s="11" t="s">
        <v>14</v>
      </c>
      <c r="F60" s="14"/>
    </row>
    <row r="61" spans="1:6" ht="14.25">
      <c r="A61" s="8">
        <v>59</v>
      </c>
      <c r="B61" s="18"/>
      <c r="C61" s="11" t="s">
        <v>89</v>
      </c>
      <c r="D61" s="11">
        <v>32</v>
      </c>
      <c r="E61" s="11" t="s">
        <v>14</v>
      </c>
      <c r="F61" s="14"/>
    </row>
    <row r="62" spans="1:6" ht="14.25">
      <c r="A62" s="8">
        <v>60</v>
      </c>
      <c r="B62" s="19"/>
      <c r="C62" s="11" t="s">
        <v>90</v>
      </c>
      <c r="D62" s="11">
        <v>12</v>
      </c>
      <c r="E62" s="11" t="s">
        <v>14</v>
      </c>
      <c r="F62" s="15"/>
    </row>
    <row r="63" spans="1:6" ht="14.25">
      <c r="A63" s="8">
        <v>61</v>
      </c>
      <c r="B63" s="29" t="s">
        <v>91</v>
      </c>
      <c r="C63" s="11" t="s">
        <v>92</v>
      </c>
      <c r="D63" s="11">
        <v>27</v>
      </c>
      <c r="E63" s="11" t="s">
        <v>14</v>
      </c>
      <c r="F63" s="25">
        <f>16.8*2</f>
        <v>33.6</v>
      </c>
    </row>
    <row r="64" spans="1:6" ht="14.25">
      <c r="A64" s="8">
        <v>62</v>
      </c>
      <c r="B64" s="29"/>
      <c r="C64" s="26" t="s">
        <v>93</v>
      </c>
      <c r="D64" s="10">
        <v>53</v>
      </c>
      <c r="E64" s="10" t="s">
        <v>9</v>
      </c>
      <c r="F64" s="25"/>
    </row>
    <row r="65" spans="1:6" ht="14.25">
      <c r="A65" s="8">
        <v>63</v>
      </c>
      <c r="B65" s="9" t="s">
        <v>94</v>
      </c>
      <c r="C65" s="10" t="s">
        <v>95</v>
      </c>
      <c r="D65" s="10">
        <v>53</v>
      </c>
      <c r="E65" s="11" t="s">
        <v>9</v>
      </c>
      <c r="F65" s="9">
        <f>16.8*4</f>
        <v>67.2</v>
      </c>
    </row>
    <row r="66" spans="1:6" ht="14.25">
      <c r="A66" s="8">
        <v>64</v>
      </c>
      <c r="B66" s="9"/>
      <c r="C66" s="10" t="s">
        <v>96</v>
      </c>
      <c r="D66" s="10">
        <v>18</v>
      </c>
      <c r="E66" s="11" t="s">
        <v>9</v>
      </c>
      <c r="F66" s="9"/>
    </row>
    <row r="67" spans="1:6" ht="14.25">
      <c r="A67" s="8">
        <v>65</v>
      </c>
      <c r="B67" s="9"/>
      <c r="C67" s="11" t="s">
        <v>97</v>
      </c>
      <c r="D67" s="11">
        <v>6</v>
      </c>
      <c r="E67" s="11" t="s">
        <v>14</v>
      </c>
      <c r="F67" s="9"/>
    </row>
    <row r="68" spans="1:6" ht="14.25">
      <c r="A68" s="8">
        <v>66</v>
      </c>
      <c r="B68" s="9"/>
      <c r="C68" s="11" t="s">
        <v>98</v>
      </c>
      <c r="D68" s="11">
        <v>16</v>
      </c>
      <c r="E68" s="11" t="s">
        <v>14</v>
      </c>
      <c r="F68" s="9"/>
    </row>
    <row r="69" spans="1:6" ht="14.25">
      <c r="A69" s="8">
        <v>67</v>
      </c>
      <c r="B69" s="16" t="s">
        <v>99</v>
      </c>
      <c r="C69" s="11" t="s">
        <v>100</v>
      </c>
      <c r="D69" s="11">
        <v>35</v>
      </c>
      <c r="E69" s="11" t="s">
        <v>14</v>
      </c>
      <c r="F69" s="16">
        <v>84</v>
      </c>
    </row>
    <row r="70" spans="1:6" ht="14.25">
      <c r="A70" s="8">
        <v>68</v>
      </c>
      <c r="B70" s="16"/>
      <c r="C70" s="11" t="s">
        <v>45</v>
      </c>
      <c r="D70" s="11">
        <v>17</v>
      </c>
      <c r="E70" s="11" t="s">
        <v>14</v>
      </c>
      <c r="F70" s="16"/>
    </row>
    <row r="71" spans="1:6" ht="14.25">
      <c r="A71" s="8">
        <v>69</v>
      </c>
      <c r="B71" s="16"/>
      <c r="C71" s="11" t="s">
        <v>101</v>
      </c>
      <c r="D71" s="11">
        <v>39</v>
      </c>
      <c r="E71" s="11" t="s">
        <v>14</v>
      </c>
      <c r="F71" s="16"/>
    </row>
    <row r="72" spans="1:6" ht="14.25">
      <c r="A72" s="8">
        <v>70</v>
      </c>
      <c r="B72" s="16"/>
      <c r="C72" s="11" t="s">
        <v>102</v>
      </c>
      <c r="D72" s="11">
        <v>18</v>
      </c>
      <c r="E72" s="11" t="s">
        <v>14</v>
      </c>
      <c r="F72" s="16"/>
    </row>
    <row r="73" spans="1:6" ht="14.25">
      <c r="A73" s="8">
        <v>71</v>
      </c>
      <c r="B73" s="16"/>
      <c r="C73" s="11" t="s">
        <v>103</v>
      </c>
      <c r="D73" s="11">
        <v>32</v>
      </c>
      <c r="E73" s="11" t="s">
        <v>14</v>
      </c>
      <c r="F73" s="16"/>
    </row>
    <row r="74" spans="1:6" ht="30" customHeight="1">
      <c r="A74" s="8">
        <v>72</v>
      </c>
      <c r="B74" s="11" t="s">
        <v>104</v>
      </c>
      <c r="C74" s="11" t="s">
        <v>105</v>
      </c>
      <c r="D74" s="11">
        <v>53</v>
      </c>
      <c r="E74" s="11" t="s">
        <v>14</v>
      </c>
      <c r="F74" s="11">
        <v>16.8</v>
      </c>
    </row>
    <row r="75" spans="1:6" ht="14.25">
      <c r="A75" s="8">
        <v>73</v>
      </c>
      <c r="B75" s="16" t="s">
        <v>106</v>
      </c>
      <c r="C75" s="11" t="s">
        <v>107</v>
      </c>
      <c r="D75" s="11">
        <v>30</v>
      </c>
      <c r="E75" s="11" t="s">
        <v>14</v>
      </c>
      <c r="F75" s="16">
        <f>16.8*3</f>
        <v>50.400000000000006</v>
      </c>
    </row>
    <row r="76" spans="1:6" ht="14.25">
      <c r="A76" s="8">
        <v>74</v>
      </c>
      <c r="B76" s="16"/>
      <c r="C76" s="11" t="s">
        <v>108</v>
      </c>
      <c r="D76" s="11">
        <v>34</v>
      </c>
      <c r="E76" s="11" t="s">
        <v>14</v>
      </c>
      <c r="F76" s="16"/>
    </row>
    <row r="77" spans="1:6" ht="14.25">
      <c r="A77" s="8">
        <v>75</v>
      </c>
      <c r="B77" s="16"/>
      <c r="C77" s="11" t="s">
        <v>109</v>
      </c>
      <c r="D77" s="11">
        <v>20</v>
      </c>
      <c r="E77" s="11" t="s">
        <v>14</v>
      </c>
      <c r="F77" s="16"/>
    </row>
    <row r="78" spans="1:6" ht="28.5">
      <c r="A78" s="8">
        <v>76</v>
      </c>
      <c r="B78" s="8" t="s">
        <v>110</v>
      </c>
      <c r="C78" s="10" t="s">
        <v>111</v>
      </c>
      <c r="D78" s="11">
        <v>53</v>
      </c>
      <c r="E78" s="11" t="s">
        <v>14</v>
      </c>
      <c r="F78" s="8">
        <v>16.8</v>
      </c>
    </row>
    <row r="79" spans="1:6" ht="14.25">
      <c r="A79" s="8">
        <v>77</v>
      </c>
      <c r="B79" s="16" t="s">
        <v>112</v>
      </c>
      <c r="C79" s="11" t="s">
        <v>100</v>
      </c>
      <c r="D79" s="11">
        <v>28</v>
      </c>
      <c r="E79" s="11" t="s">
        <v>14</v>
      </c>
      <c r="F79" s="16">
        <f>16.8*2</f>
        <v>33.6</v>
      </c>
    </row>
    <row r="80" spans="1:6" ht="30" customHeight="1">
      <c r="A80" s="8">
        <v>78</v>
      </c>
      <c r="B80" s="16"/>
      <c r="C80" s="11" t="s">
        <v>113</v>
      </c>
      <c r="D80" s="11">
        <v>26</v>
      </c>
      <c r="E80" s="11" t="s">
        <v>80</v>
      </c>
      <c r="F80" s="16"/>
    </row>
    <row r="81" spans="1:6" ht="14.25">
      <c r="A81" s="23" t="s">
        <v>114</v>
      </c>
      <c r="B81" s="23"/>
      <c r="C81" s="22"/>
      <c r="D81" s="22"/>
      <c r="E81" s="22"/>
      <c r="F81" s="23">
        <f>SUM(F3:F80)</f>
        <v>1441.6</v>
      </c>
    </row>
  </sheetData>
  <sheetProtection/>
  <mergeCells count="36">
    <mergeCell ref="A1:F1"/>
    <mergeCell ref="A81:B81"/>
    <mergeCell ref="B3:B4"/>
    <mergeCell ref="B5:B9"/>
    <mergeCell ref="B10:B14"/>
    <mergeCell ref="B15:B19"/>
    <mergeCell ref="B20:B24"/>
    <mergeCell ref="B25:B28"/>
    <mergeCell ref="B29:B33"/>
    <mergeCell ref="B34:B46"/>
    <mergeCell ref="B47:B51"/>
    <mergeCell ref="B52:B56"/>
    <mergeCell ref="B57:B58"/>
    <mergeCell ref="B59:B62"/>
    <mergeCell ref="B63:B64"/>
    <mergeCell ref="B65:B68"/>
    <mergeCell ref="B69:B73"/>
    <mergeCell ref="B75:B77"/>
    <mergeCell ref="B79:B80"/>
    <mergeCell ref="F3:F4"/>
    <mergeCell ref="F5:F9"/>
    <mergeCell ref="F10:F14"/>
    <mergeCell ref="F15:F19"/>
    <mergeCell ref="F20:F24"/>
    <mergeCell ref="F25:F28"/>
    <mergeCell ref="F29:F33"/>
    <mergeCell ref="F34:F46"/>
    <mergeCell ref="F47:F51"/>
    <mergeCell ref="F52:F56"/>
    <mergeCell ref="F57:F58"/>
    <mergeCell ref="F59:F62"/>
    <mergeCell ref="F63:F64"/>
    <mergeCell ref="F65:F68"/>
    <mergeCell ref="F69:F73"/>
    <mergeCell ref="F75:F77"/>
    <mergeCell ref="F79:F80"/>
  </mergeCells>
  <printOptions/>
  <pageMargins left="0.75" right="0.75" top="0.8" bottom="0.8" header="0.51" footer="0.51"/>
  <pageSetup fitToHeight="0" fitToWidth="1" horizontalDpi="600" verticalDpi="600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6.375" style="0" customWidth="1"/>
    <col min="2" max="2" width="15.375" style="0" customWidth="1"/>
    <col min="3" max="3" width="13.00390625" style="0" customWidth="1"/>
    <col min="4" max="4" width="14.125" style="0" customWidth="1"/>
    <col min="5" max="5" width="30.00390625" style="0" customWidth="1"/>
    <col min="6" max="6" width="13.75390625" style="0" customWidth="1"/>
  </cols>
  <sheetData>
    <row r="1" ht="14.25">
      <c r="A1" t="s">
        <v>115</v>
      </c>
    </row>
    <row r="2" spans="1:6" s="1" customFormat="1" ht="22.5">
      <c r="A2" s="4" t="s">
        <v>116</v>
      </c>
      <c r="B2" s="4"/>
      <c r="C2" s="4"/>
      <c r="D2" s="4"/>
      <c r="E2" s="4"/>
      <c r="F2" s="4"/>
    </row>
    <row r="3" spans="1:6" s="2" customFormat="1" ht="34.5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7" t="s">
        <v>6</v>
      </c>
    </row>
    <row r="4" spans="1:6" s="3" customFormat="1" ht="24.75" customHeight="1">
      <c r="A4" s="8">
        <v>1</v>
      </c>
      <c r="B4" s="9" t="s">
        <v>117</v>
      </c>
      <c r="C4" s="8" t="s">
        <v>118</v>
      </c>
      <c r="D4" s="10">
        <v>52</v>
      </c>
      <c r="E4" s="10" t="s">
        <v>11</v>
      </c>
      <c r="F4" s="9">
        <f>16.8*2+49.6</f>
        <v>83.2</v>
      </c>
    </row>
    <row r="5" spans="1:6" ht="24.75" customHeight="1">
      <c r="A5" s="8">
        <v>2</v>
      </c>
      <c r="B5" s="9"/>
      <c r="C5" s="10" t="s">
        <v>119</v>
      </c>
      <c r="D5" s="10">
        <v>19</v>
      </c>
      <c r="E5" s="10" t="s">
        <v>9</v>
      </c>
      <c r="F5" s="9"/>
    </row>
    <row r="6" spans="1:6" ht="30" customHeight="1">
      <c r="A6" s="8">
        <v>3</v>
      </c>
      <c r="B6" s="9"/>
      <c r="C6" s="11" t="s">
        <v>120</v>
      </c>
      <c r="D6" s="11">
        <v>26</v>
      </c>
      <c r="E6" s="12" t="s">
        <v>62</v>
      </c>
      <c r="F6" s="9"/>
    </row>
    <row r="7" spans="1:6" ht="24.75" customHeight="1">
      <c r="A7" s="8">
        <v>4</v>
      </c>
      <c r="B7" s="13" t="s">
        <v>121</v>
      </c>
      <c r="C7" s="11" t="s">
        <v>122</v>
      </c>
      <c r="D7" s="11">
        <v>33</v>
      </c>
      <c r="E7" s="11" t="s">
        <v>14</v>
      </c>
      <c r="F7" s="13">
        <f>16.8*4</f>
        <v>67.2</v>
      </c>
    </row>
    <row r="8" spans="1:6" ht="24.75" customHeight="1">
      <c r="A8" s="8">
        <v>5</v>
      </c>
      <c r="B8" s="14"/>
      <c r="C8" s="11" t="s">
        <v>123</v>
      </c>
      <c r="D8" s="11">
        <v>42</v>
      </c>
      <c r="E8" s="11" t="s">
        <v>14</v>
      </c>
      <c r="F8" s="14"/>
    </row>
    <row r="9" spans="1:6" ht="24.75" customHeight="1">
      <c r="A9" s="8">
        <v>6</v>
      </c>
      <c r="B9" s="14"/>
      <c r="C9" s="11" t="s">
        <v>124</v>
      </c>
      <c r="D9" s="11">
        <v>40</v>
      </c>
      <c r="E9" s="11" t="s">
        <v>14</v>
      </c>
      <c r="F9" s="14"/>
    </row>
    <row r="10" spans="1:6" ht="28.5">
      <c r="A10" s="8">
        <v>7</v>
      </c>
      <c r="B10" s="15"/>
      <c r="C10" s="11" t="s">
        <v>125</v>
      </c>
      <c r="D10" s="11">
        <v>41</v>
      </c>
      <c r="E10" s="11" t="s">
        <v>126</v>
      </c>
      <c r="F10" s="15"/>
    </row>
    <row r="11" spans="1:6" ht="33" customHeight="1">
      <c r="A11" s="8">
        <v>8</v>
      </c>
      <c r="B11" s="16" t="s">
        <v>127</v>
      </c>
      <c r="C11" s="11" t="s">
        <v>128</v>
      </c>
      <c r="D11" s="11">
        <v>16</v>
      </c>
      <c r="E11" s="11" t="s">
        <v>14</v>
      </c>
      <c r="F11" s="16">
        <v>16.8</v>
      </c>
    </row>
    <row r="12" spans="1:6" ht="28.5">
      <c r="A12" s="8">
        <v>9</v>
      </c>
      <c r="B12" s="16" t="s">
        <v>129</v>
      </c>
      <c r="C12" s="11" t="s">
        <v>130</v>
      </c>
      <c r="D12" s="11">
        <v>33</v>
      </c>
      <c r="E12" s="12" t="s">
        <v>131</v>
      </c>
      <c r="F12" s="16">
        <v>49.6</v>
      </c>
    </row>
    <row r="13" spans="1:6" ht="19.5" customHeight="1">
      <c r="A13" s="8">
        <v>10</v>
      </c>
      <c r="B13" s="13" t="s">
        <v>132</v>
      </c>
      <c r="C13" s="11" t="s">
        <v>133</v>
      </c>
      <c r="D13" s="11">
        <v>33</v>
      </c>
      <c r="E13" s="11" t="s">
        <v>14</v>
      </c>
      <c r="F13" s="13">
        <f>16.8*2</f>
        <v>33.6</v>
      </c>
    </row>
    <row r="14" spans="1:6" ht="28.5">
      <c r="A14" s="8">
        <v>11</v>
      </c>
      <c r="B14" s="15"/>
      <c r="C14" s="11" t="s">
        <v>134</v>
      </c>
      <c r="D14" s="11">
        <v>35</v>
      </c>
      <c r="E14" s="11" t="s">
        <v>135</v>
      </c>
      <c r="F14" s="15"/>
    </row>
    <row r="15" spans="1:6" ht="24.75" customHeight="1">
      <c r="A15" s="8">
        <v>12</v>
      </c>
      <c r="B15" s="13" t="s">
        <v>136</v>
      </c>
      <c r="C15" s="11" t="s">
        <v>30</v>
      </c>
      <c r="D15" s="11">
        <v>24</v>
      </c>
      <c r="E15" s="11" t="s">
        <v>14</v>
      </c>
      <c r="F15" s="13">
        <f>16.8*3</f>
        <v>50.400000000000006</v>
      </c>
    </row>
    <row r="16" spans="1:6" ht="24.75" customHeight="1">
      <c r="A16" s="8">
        <v>13</v>
      </c>
      <c r="B16" s="14"/>
      <c r="C16" s="11" t="s">
        <v>137</v>
      </c>
      <c r="D16" s="11">
        <v>39</v>
      </c>
      <c r="E16" s="11" t="s">
        <v>14</v>
      </c>
      <c r="F16" s="14"/>
    </row>
    <row r="17" spans="1:6" ht="24.75" customHeight="1">
      <c r="A17" s="8">
        <v>14</v>
      </c>
      <c r="B17" s="15"/>
      <c r="C17" s="11" t="s">
        <v>138</v>
      </c>
      <c r="D17" s="11">
        <v>29</v>
      </c>
      <c r="E17" s="11" t="s">
        <v>14</v>
      </c>
      <c r="F17" s="15"/>
    </row>
    <row r="18" spans="1:6" ht="28.5">
      <c r="A18" s="8">
        <v>15</v>
      </c>
      <c r="B18" s="13" t="s">
        <v>139</v>
      </c>
      <c r="C18" s="11" t="s">
        <v>140</v>
      </c>
      <c r="D18" s="11">
        <v>36</v>
      </c>
      <c r="E18" s="11" t="s">
        <v>141</v>
      </c>
      <c r="F18" s="13">
        <v>33.6</v>
      </c>
    </row>
    <row r="19" spans="1:6" ht="28.5">
      <c r="A19" s="8">
        <v>16</v>
      </c>
      <c r="B19" s="15"/>
      <c r="C19" s="11" t="s">
        <v>142</v>
      </c>
      <c r="D19" s="11">
        <v>26</v>
      </c>
      <c r="E19" s="11" t="s">
        <v>143</v>
      </c>
      <c r="F19" s="15"/>
    </row>
    <row r="20" spans="1:6" ht="28.5" customHeight="1">
      <c r="A20" s="8">
        <v>17</v>
      </c>
      <c r="B20" s="16" t="s">
        <v>144</v>
      </c>
      <c r="C20" s="11" t="s">
        <v>145</v>
      </c>
      <c r="D20" s="11">
        <v>43</v>
      </c>
      <c r="E20" s="11" t="s">
        <v>14</v>
      </c>
      <c r="F20" s="13">
        <v>16.8</v>
      </c>
    </row>
    <row r="21" spans="1:6" ht="24.75" customHeight="1">
      <c r="A21" s="8">
        <v>18</v>
      </c>
      <c r="B21" s="17" t="s">
        <v>146</v>
      </c>
      <c r="C21" s="11" t="s">
        <v>147</v>
      </c>
      <c r="D21" s="11">
        <v>35</v>
      </c>
      <c r="E21" s="11" t="s">
        <v>14</v>
      </c>
      <c r="F21" s="14">
        <v>84</v>
      </c>
    </row>
    <row r="22" spans="1:6" ht="24.75" customHeight="1">
      <c r="A22" s="8">
        <v>19</v>
      </c>
      <c r="B22" s="18"/>
      <c r="C22" s="11" t="s">
        <v>148</v>
      </c>
      <c r="D22" s="11">
        <v>13</v>
      </c>
      <c r="E22" s="11" t="s">
        <v>14</v>
      </c>
      <c r="F22" s="14"/>
    </row>
    <row r="23" spans="1:6" ht="27" customHeight="1">
      <c r="A23" s="8">
        <v>20</v>
      </c>
      <c r="B23" s="18"/>
      <c r="C23" s="11" t="s">
        <v>149</v>
      </c>
      <c r="D23" s="11">
        <v>11</v>
      </c>
      <c r="E23" s="11" t="s">
        <v>14</v>
      </c>
      <c r="F23" s="14"/>
    </row>
    <row r="24" spans="1:6" ht="24.75" customHeight="1">
      <c r="A24" s="8">
        <v>21</v>
      </c>
      <c r="B24" s="18"/>
      <c r="C24" s="11" t="s">
        <v>150</v>
      </c>
      <c r="D24" s="11">
        <v>12</v>
      </c>
      <c r="E24" s="11" t="s">
        <v>14</v>
      </c>
      <c r="F24" s="14"/>
    </row>
    <row r="25" spans="1:6" ht="27.75" customHeight="1">
      <c r="A25" s="8">
        <v>22</v>
      </c>
      <c r="B25" s="19"/>
      <c r="C25" s="11" t="s">
        <v>151</v>
      </c>
      <c r="D25" s="11">
        <v>14</v>
      </c>
      <c r="E25" s="11" t="s">
        <v>14</v>
      </c>
      <c r="F25" s="15"/>
    </row>
    <row r="26" spans="1:6" ht="14.25">
      <c r="A26" s="20" t="s">
        <v>152</v>
      </c>
      <c r="B26" s="21"/>
      <c r="C26" s="22"/>
      <c r="D26" s="22"/>
      <c r="E26" s="22"/>
      <c r="F26" s="23">
        <f>SUM(F4:F25)</f>
        <v>435.20000000000005</v>
      </c>
    </row>
  </sheetData>
  <sheetProtection/>
  <mergeCells count="14">
    <mergeCell ref="A2:F2"/>
    <mergeCell ref="A26:B26"/>
    <mergeCell ref="B4:B6"/>
    <mergeCell ref="B7:B10"/>
    <mergeCell ref="B13:B14"/>
    <mergeCell ref="B15:B17"/>
    <mergeCell ref="B18:B19"/>
    <mergeCell ref="B21:B25"/>
    <mergeCell ref="F4:F6"/>
    <mergeCell ref="F7:F10"/>
    <mergeCell ref="F13:F14"/>
    <mergeCell ref="F15:F17"/>
    <mergeCell ref="F18:F19"/>
    <mergeCell ref="F21:F25"/>
  </mergeCells>
  <printOptions/>
  <pageMargins left="0.75" right="0.75" top="1" bottom="1" header="0.51" footer="0.51"/>
  <pageSetup fitToHeight="0" fitToWidth="1" horizontalDpi="600" verticalDpi="6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2017-09-04T06:48:24Z</cp:lastPrinted>
  <dcterms:created xsi:type="dcterms:W3CDTF">2017-05-21T03:41:47Z</dcterms:created>
  <dcterms:modified xsi:type="dcterms:W3CDTF">2018-02-24T10:32:05Z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